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Ib4_D\Ebert\Indikatorentableau\2019\2019_final\"/>
    </mc:Choice>
  </mc:AlternateContent>
  <bookViews>
    <workbookView xWindow="0" yWindow="0" windowWidth="28800" windowHeight="14040"/>
  </bookViews>
  <sheets>
    <sheet name=" Schaubild I.1.1" sheetId="2" r:id="rId1"/>
    <sheet name="G01s" sheetId="3" r:id="rId2"/>
    <sheet name="G01i" sheetId="4" r:id="rId3"/>
    <sheet name="G01e" sheetId="5" r:id="rId4"/>
    <sheet name="G02s" sheetId="6" r:id="rId5"/>
    <sheet name="G02e" sheetId="7" r:id="rId6"/>
    <sheet name="G03" sheetId="8" r:id="rId7"/>
    <sheet name="G04" sheetId="9" r:id="rId8"/>
    <sheet name="G05T1" sheetId="10" r:id="rId9"/>
    <sheet name="G05T2" sheetId="11" r:id="rId10"/>
    <sheet name="G06" sheetId="12" r:id="rId11"/>
    <sheet name="G07" sheetId="13" r:id="rId12"/>
    <sheet name="G08" sheetId="14" r:id="rId13"/>
    <sheet name="G09T1" sheetId="15" r:id="rId14"/>
    <sheet name="G09T2" sheetId="16" r:id="rId15"/>
    <sheet name="G10" sheetId="17" r:id="rId16"/>
    <sheet name="G11" sheetId="18" r:id="rId17"/>
    <sheet name="G12S" sheetId="19" r:id="rId18"/>
    <sheet name="G12E" sheetId="20" r:id="rId19"/>
    <sheet name="G13" sheetId="21" r:id="rId20"/>
    <sheet name="G14" sheetId="22" r:id="rId21"/>
    <sheet name="G15" sheetId="23" r:id="rId22"/>
    <sheet name="G16" sheetId="24" r:id="rId23"/>
    <sheet name="G17T1" sheetId="25" r:id="rId24"/>
    <sheet name="G17T2" sheetId="26" r:id="rId25"/>
    <sheet name="G18" sheetId="27" r:id="rId26"/>
    <sheet name="G19" sheetId="28" r:id="rId27"/>
    <sheet name="G20" sheetId="29" r:id="rId28"/>
    <sheet name="A01i" sheetId="30" r:id="rId29"/>
    <sheet name="A01m" sheetId="31" r:id="rId30"/>
    <sheet name="A01s" sheetId="32" r:id="rId31"/>
    <sheet name="A01e" sheetId="33" r:id="rId32"/>
    <sheet name="A02iT1" sheetId="34" r:id="rId33"/>
    <sheet name="A02iT2" sheetId="35" r:id="rId34"/>
    <sheet name="A02sT1" sheetId="36" r:id="rId35"/>
    <sheet name="A02sT2" sheetId="37" r:id="rId36"/>
    <sheet name="A03i" sheetId="38" r:id="rId37"/>
    <sheet name="A03s" sheetId="39" r:id="rId38"/>
    <sheet name="A03e" sheetId="40" r:id="rId39"/>
    <sheet name="A04" sheetId="41" r:id="rId40"/>
    <sheet name="A05" sheetId="42" r:id="rId41"/>
    <sheet name="A06" sheetId="43" r:id="rId42"/>
    <sheet name="A07" sheetId="44" r:id="rId43"/>
    <sheet name="A08" sheetId="45" r:id="rId44"/>
    <sheet name="A09" sheetId="46" r:id="rId45"/>
    <sheet name="A10" sheetId="47" r:id="rId46"/>
    <sheet name="A11" sheetId="48" r:id="rId47"/>
    <sheet name="R01iT1" sheetId="49" r:id="rId48"/>
    <sheet name="R01iT2" sheetId="50" r:id="rId49"/>
    <sheet name="R01mT1" sheetId="51" r:id="rId50"/>
    <sheet name="R01sT1" sheetId="52" r:id="rId51"/>
    <sheet name="R01sT2" sheetId="53" r:id="rId52"/>
    <sheet name="R01eT1" sheetId="54" r:id="rId53"/>
    <sheet name="R01eT2" sheetId="55" r:id="rId54"/>
    <sheet name="R02" sheetId="56" r:id="rId55"/>
    <sheet name="R03" sheetId="57" r:id="rId56"/>
    <sheet name="R04" sheetId="58" r:id="rId57"/>
    <sheet name="R05" sheetId="59" r:id="rId58"/>
    <sheet name="R06" sheetId="60" r:id="rId59"/>
    <sheet name="R07" sheetId="61" r:id="rId60"/>
  </sheets>
  <definedNames>
    <definedName name="BMASKeyIsInplace">FALSE</definedName>
    <definedName name="_xlnm.Print_Area" localSheetId="36">A03i!$B$2:$J$30</definedName>
    <definedName name="Print_Area" localSheetId="31">A01e!$B$2:$H$50</definedName>
    <definedName name="Print_Area" localSheetId="28">A01i!$B$2:$J$10</definedName>
    <definedName name="Print_Area" localSheetId="29">A01m!$B$2:$K$39</definedName>
    <definedName name="Print_Area" localSheetId="30">A01s!$B$2:$N$49</definedName>
    <definedName name="Print_Area" localSheetId="34">A02sT1!$B$2:$N$8</definedName>
    <definedName name="Print_Area" localSheetId="35">A02sT2!$B$2:$N$8</definedName>
    <definedName name="Print_Area" localSheetId="38">A03e!$B$2:$F$29</definedName>
    <definedName name="Print_Area" localSheetId="36">A03i!$B$2:$J$75</definedName>
    <definedName name="Print_Area" localSheetId="37">A03s!$B$2:$K$42</definedName>
    <definedName name="Print_Area" localSheetId="39">'A04'!$B$2:$L$55</definedName>
    <definedName name="Print_Area" localSheetId="40">'A05'!$B$3:$J$43</definedName>
    <definedName name="Print_Area" localSheetId="41">'A06'!$B$3:$L$19</definedName>
    <definedName name="Print_Area" localSheetId="42">'A07'!$B$3:$K$21</definedName>
    <definedName name="Print_Area" localSheetId="43">'A08'!$B$3:$K$34</definedName>
    <definedName name="Print_Area" localSheetId="44">'A09'!$B$3:$L$77</definedName>
    <definedName name="Print_Area" localSheetId="45">'A10'!$B$2:$Q$19</definedName>
    <definedName name="Print_Area" localSheetId="46">'A11'!$B$3:$I$31</definedName>
    <definedName name="Print_Area" localSheetId="3">G01e!$B$2:$F$47</definedName>
    <definedName name="Print_Area" localSheetId="2">G01i!$B$2:$J$49</definedName>
    <definedName name="Print_Area" localSheetId="1">G01s!$B$2:$K$51</definedName>
    <definedName name="Print_Area" localSheetId="5">G02e!$B$2:$F$25</definedName>
    <definedName name="Print_Area" localSheetId="4">G02s!$B$2:$E$30</definedName>
    <definedName name="Print_Area" localSheetId="7">'G04'!$B$3:$K$15</definedName>
    <definedName name="Print_Area" localSheetId="8">G05T1!$B$3:$G$24</definedName>
    <definedName name="Print_Area" localSheetId="9">G05T2!$B$3:$G$24</definedName>
    <definedName name="Print_Area" localSheetId="10">'G06'!$B$3:$J$12</definedName>
    <definedName name="Print_Area" localSheetId="13">G09T1!$B$3:$H$57</definedName>
    <definedName name="Print_Area" localSheetId="14">G09T2!$B$3:$H$56</definedName>
    <definedName name="Print_Area" localSheetId="15">'G10'!$B$3:$K$24</definedName>
    <definedName name="Print_Area" localSheetId="16">'G11'!$B$3:$K$27</definedName>
    <definedName name="Print_Area" localSheetId="21">'G15'!$B$3:$K$35</definedName>
    <definedName name="Print_Area" localSheetId="22">'G16'!$B$3:$G$8</definedName>
    <definedName name="Print_Area" localSheetId="25">'G18'!$B$3:$K$76</definedName>
    <definedName name="Print_Area" localSheetId="26">'G19'!$B$3:$J$8</definedName>
    <definedName name="Print_Area" localSheetId="27">'G20'!$B$3:$J$35</definedName>
    <definedName name="Print_Area" localSheetId="52">'R01eT1'!$B$2:$H$49</definedName>
    <definedName name="Print_Area" localSheetId="53">'R01eT2'!$B$2:$H$49</definedName>
    <definedName name="Print_Area" localSheetId="47">'R01iT1'!$B$2:$I$50</definedName>
    <definedName name="Print_Area" localSheetId="48">'R01iT2'!$B$2:$I$50</definedName>
    <definedName name="Print_Area" localSheetId="49">'R01mT1'!$B$2:$I$17</definedName>
    <definedName name="Print_Area" localSheetId="50">'R01sT1'!$B$2:$K$50</definedName>
    <definedName name="Print_Area" localSheetId="51">'R01sT2'!$B$2:$K$50</definedName>
    <definedName name="Print_Area" localSheetId="54">'R02'!$B$2:$K$61</definedName>
    <definedName name="Print_Area" localSheetId="55">'R03'!$B$2:$F$69</definedName>
    <definedName name="Print_Area" localSheetId="56">'R04'!$B$2:$I$23</definedName>
    <definedName name="Print_Area" localSheetId="57">'R05'!$B$2:$K$25</definedName>
    <definedName name="Print_Area" localSheetId="58">'R06'!$B$2:$F$28</definedName>
    <definedName name="Print_Area" localSheetId="59">'R07'!$B$2:$L$39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21" l="1"/>
  <c r="G70" i="21" s="1"/>
  <c r="H70" i="21" s="1"/>
  <c r="I70" i="21" s="1"/>
  <c r="J70" i="21" s="1"/>
  <c r="F61" i="21"/>
  <c r="G61" i="21" s="1"/>
  <c r="H61" i="21" s="1"/>
  <c r="I61" i="21" s="1"/>
  <c r="J61" i="21" s="1"/>
  <c r="G7" i="21"/>
  <c r="H7" i="21" s="1"/>
  <c r="I7" i="21" s="1"/>
  <c r="J7" i="21" s="1"/>
  <c r="F7" i="21"/>
  <c r="O10" i="17"/>
  <c r="M10" i="17"/>
  <c r="L10" i="17"/>
  <c r="K10" i="17"/>
  <c r="J10" i="17"/>
  <c r="I10" i="17"/>
  <c r="H10" i="17"/>
  <c r="G10" i="17"/>
  <c r="F10" i="17"/>
  <c r="E10" i="17"/>
  <c r="F7" i="10"/>
  <c r="G7" i="10" s="1"/>
  <c r="H7" i="10" s="1"/>
  <c r="I7" i="10" s="1"/>
  <c r="E7" i="10"/>
  <c r="C24" i="7"/>
  <c r="C23" i="7"/>
</calcChain>
</file>

<file path=xl/comments1.xml><?xml version="1.0" encoding="utf-8"?>
<comments xmlns="http://schemas.openxmlformats.org/spreadsheetml/2006/main">
  <authors>
    <author>Autor</author>
  </authors>
  <commentList>
    <comment ref="B52" authorId="0" shapeId="0">
      <text>
        <r>
          <rPr>
            <b/>
            <sz val="9"/>
            <color indexed="81"/>
            <rFont val="Segoe UI"/>
            <family val="2"/>
          </rPr>
          <t>Autor:</t>
        </r>
        <r>
          <rPr>
            <sz val="9"/>
            <color indexed="81"/>
            <rFont val="Segoe UI"/>
            <family val="2"/>
          </rPr>
          <t xml:space="preserve">
Achtung: die Zeile darüber stehen lassen! In Spalte "B" muss etwas drin stehen</t>
        </r>
      </text>
    </comment>
  </commentList>
</comments>
</file>

<file path=xl/sharedStrings.xml><?xml version="1.0" encoding="utf-8"?>
<sst xmlns="http://schemas.openxmlformats.org/spreadsheetml/2006/main" count="2016" uniqueCount="633">
  <si>
    <t>G</t>
  </si>
  <si>
    <t>Gesellschaft</t>
  </si>
  <si>
    <t>G01</t>
  </si>
  <si>
    <t>Einkommensverteilung</t>
  </si>
  <si>
    <t>G02</t>
  </si>
  <si>
    <t>Vermögensverteilung</t>
  </si>
  <si>
    <t>G03</t>
  </si>
  <si>
    <t>Bevölkerungsstruktur</t>
  </si>
  <si>
    <t>G04</t>
  </si>
  <si>
    <t>Lebenserwartung</t>
  </si>
  <si>
    <t>G05</t>
  </si>
  <si>
    <t>Subjektiver Gesundheitszustand</t>
  </si>
  <si>
    <t>G06</t>
  </si>
  <si>
    <t>Behinderung</t>
  </si>
  <si>
    <t>G07</t>
  </si>
  <si>
    <t>Kinderbetreuung</t>
  </si>
  <si>
    <t>G08</t>
  </si>
  <si>
    <t>Investitionen in Bildung</t>
  </si>
  <si>
    <t>G09</t>
  </si>
  <si>
    <t>Bildungsniveau</t>
  </si>
  <si>
    <t>G10</t>
  </si>
  <si>
    <t>Erwerbstätigkeit</t>
  </si>
  <si>
    <t>G11</t>
  </si>
  <si>
    <t>Arbeitslosigkeit</t>
  </si>
  <si>
    <t>G12</t>
  </si>
  <si>
    <t>Wohneigentum der privaten Haushalte</t>
  </si>
  <si>
    <t>G13</t>
  </si>
  <si>
    <t xml:space="preserve">Wohnkostenbelastung </t>
  </si>
  <si>
    <t>G14</t>
  </si>
  <si>
    <t>Wohnfläche</t>
  </si>
  <si>
    <t>G15</t>
  </si>
  <si>
    <t>Mangelhafter Gebäudezustand</t>
  </si>
  <si>
    <t>G16</t>
  </si>
  <si>
    <t>Beeinträchtigung durch Lärm, Luftverschmutzung</t>
  </si>
  <si>
    <t>G17</t>
  </si>
  <si>
    <t>Politisches Interesse</t>
  </si>
  <si>
    <t>G18</t>
  </si>
  <si>
    <t>Aktive und Engagierte</t>
  </si>
  <si>
    <t>G19</t>
  </si>
  <si>
    <t>Mangelnder sozialer Kontakt</t>
  </si>
  <si>
    <t>G20</t>
  </si>
  <si>
    <t>Wahlbeteiligung</t>
  </si>
  <si>
    <t>A</t>
  </si>
  <si>
    <t>Armut / Armutsgefährdung</t>
  </si>
  <si>
    <t>A01</t>
  </si>
  <si>
    <t>Armutsrisiko</t>
  </si>
  <si>
    <t>A02</t>
  </si>
  <si>
    <t>Wirkung von Sozialtransfers</t>
  </si>
  <si>
    <t>A03</t>
  </si>
  <si>
    <t>In Work Poverty</t>
  </si>
  <si>
    <t>A04</t>
  </si>
  <si>
    <t>Langzeitarbeitslose und Langzeiterwerbslose</t>
  </si>
  <si>
    <t>A05</t>
  </si>
  <si>
    <t>Mindestsicherung</t>
  </si>
  <si>
    <t>A06</t>
  </si>
  <si>
    <t>Vorgelagerte Leistungen</t>
  </si>
  <si>
    <t>A07</t>
  </si>
  <si>
    <t>Überschuldung</t>
  </si>
  <si>
    <t>A08</t>
  </si>
  <si>
    <t>Wohnungslosigkeit</t>
  </si>
  <si>
    <t>A09</t>
  </si>
  <si>
    <t xml:space="preserve">Materielle Deprivation </t>
  </si>
  <si>
    <t>A10</t>
  </si>
  <si>
    <t>Ohne Schulabschluss Sekundarstufe II</t>
  </si>
  <si>
    <t>A11</t>
  </si>
  <si>
    <t>Ohne Berufsausbildung</t>
  </si>
  <si>
    <t>R</t>
  </si>
  <si>
    <t>Reichtum</t>
  </si>
  <si>
    <t>R01</t>
  </si>
  <si>
    <t>Einkommensreichtum</t>
  </si>
  <si>
    <t>R02</t>
  </si>
  <si>
    <t>Top-Vermögenseinkommensbezieher</t>
  </si>
  <si>
    <t>R03</t>
  </si>
  <si>
    <t>Top-Nettovermögende</t>
  </si>
  <si>
    <t>R04</t>
  </si>
  <si>
    <t xml:space="preserve">Steuerpflichtige mit Höchststeuersatz </t>
  </si>
  <si>
    <t>R05</t>
  </si>
  <si>
    <t>Einkommensmillionäre</t>
  </si>
  <si>
    <t>R06</t>
  </si>
  <si>
    <t>Einkommensanteil der Spitzenverdiener</t>
  </si>
  <si>
    <t>R07</t>
  </si>
  <si>
    <t>Vermögensübertragungen</t>
  </si>
  <si>
    <t>…</t>
  </si>
  <si>
    <t>Verteilung der jährlichen Nettoäquivalenzeinkommen</t>
  </si>
  <si>
    <r>
      <t>SOEP</t>
    </r>
    <r>
      <rPr>
        <vertAlign val="superscript"/>
        <sz val="10"/>
        <rFont val="Arial"/>
        <family val="2"/>
      </rPr>
      <t>1)</t>
    </r>
  </si>
  <si>
    <r>
      <t>2013</t>
    </r>
    <r>
      <rPr>
        <vertAlign val="superscript"/>
        <sz val="10"/>
        <rFont val="Arial"/>
        <family val="2"/>
      </rPr>
      <t>2)</t>
    </r>
  </si>
  <si>
    <t>Gini-Koeffizient</t>
  </si>
  <si>
    <t>Palma-Ratio</t>
  </si>
  <si>
    <t>Verteilung der Nettoäquivalenzeinkommen auf Dezile</t>
  </si>
  <si>
    <r>
      <t>D</t>
    </r>
    <r>
      <rPr>
        <vertAlign val="subscript"/>
        <sz val="10"/>
        <rFont val="Arial"/>
        <family val="2"/>
      </rPr>
      <t>10</t>
    </r>
  </si>
  <si>
    <r>
      <t>D</t>
    </r>
    <r>
      <rPr>
        <vertAlign val="subscript"/>
        <sz val="10"/>
        <rFont val="Arial"/>
        <family val="2"/>
      </rPr>
      <t>9</t>
    </r>
  </si>
  <si>
    <r>
      <t>D</t>
    </r>
    <r>
      <rPr>
        <vertAlign val="subscript"/>
        <sz val="10"/>
        <rFont val="Arial"/>
        <family val="2"/>
      </rPr>
      <t>8</t>
    </r>
    <r>
      <rPr>
        <sz val="10"/>
        <color theme="1"/>
        <rFont val="Arial"/>
        <family val="2"/>
      </rPr>
      <t/>
    </r>
  </si>
  <si>
    <r>
      <t>D</t>
    </r>
    <r>
      <rPr>
        <vertAlign val="subscript"/>
        <sz val="10"/>
        <rFont val="Arial"/>
        <family val="2"/>
      </rPr>
      <t>7</t>
    </r>
    <r>
      <rPr>
        <sz val="10"/>
        <color theme="1"/>
        <rFont val="Arial"/>
        <family val="2"/>
      </rPr>
      <t/>
    </r>
  </si>
  <si>
    <r>
      <t>D</t>
    </r>
    <r>
      <rPr>
        <vertAlign val="subscript"/>
        <sz val="10"/>
        <rFont val="Arial"/>
        <family val="2"/>
      </rPr>
      <t>6</t>
    </r>
    <r>
      <rPr>
        <sz val="10"/>
        <color theme="1"/>
        <rFont val="Arial"/>
        <family val="2"/>
      </rPr>
      <t/>
    </r>
  </si>
  <si>
    <r>
      <t>D</t>
    </r>
    <r>
      <rPr>
        <vertAlign val="subscript"/>
        <sz val="10"/>
        <rFont val="Arial"/>
        <family val="2"/>
      </rPr>
      <t>5</t>
    </r>
    <r>
      <rPr>
        <sz val="10"/>
        <color theme="1"/>
        <rFont val="Arial"/>
        <family val="2"/>
      </rPr>
      <t/>
    </r>
  </si>
  <si>
    <r>
      <t>D</t>
    </r>
    <r>
      <rPr>
        <vertAlign val="subscript"/>
        <sz val="10"/>
        <rFont val="Arial"/>
        <family val="2"/>
      </rPr>
      <t>4</t>
    </r>
    <r>
      <rPr>
        <sz val="10"/>
        <color theme="1"/>
        <rFont val="Arial"/>
        <family val="2"/>
      </rPr>
      <t/>
    </r>
  </si>
  <si>
    <r>
      <t>D</t>
    </r>
    <r>
      <rPr>
        <vertAlign val="subscript"/>
        <sz val="10"/>
        <rFont val="Arial"/>
        <family val="2"/>
      </rPr>
      <t>3</t>
    </r>
    <r>
      <rPr>
        <sz val="10"/>
        <color theme="1"/>
        <rFont val="Arial"/>
        <family val="2"/>
      </rPr>
      <t/>
    </r>
  </si>
  <si>
    <r>
      <t>D</t>
    </r>
    <r>
      <rPr>
        <vertAlign val="subscript"/>
        <sz val="10"/>
        <rFont val="Arial"/>
        <family val="2"/>
      </rPr>
      <t>2</t>
    </r>
    <r>
      <rPr>
        <sz val="10"/>
        <color theme="1"/>
        <rFont val="Arial"/>
        <family val="2"/>
      </rPr>
      <t/>
    </r>
  </si>
  <si>
    <r>
      <t>D</t>
    </r>
    <r>
      <rPr>
        <vertAlign val="subscript"/>
        <sz val="10"/>
        <rFont val="Arial"/>
        <family val="2"/>
      </rPr>
      <t>1</t>
    </r>
    <r>
      <rPr>
        <sz val="10"/>
        <color theme="1"/>
        <rFont val="Arial"/>
        <family val="2"/>
      </rPr>
      <t/>
    </r>
  </si>
  <si>
    <r>
      <t>∑ D</t>
    </r>
    <r>
      <rPr>
        <vertAlign val="subscript"/>
        <sz val="10"/>
        <rFont val="Arial"/>
        <family val="2"/>
      </rPr>
      <t>6</t>
    </r>
    <r>
      <rPr>
        <sz val="10"/>
        <rFont val="Arial"/>
        <family val="2"/>
      </rPr>
      <t xml:space="preserve"> … D</t>
    </r>
    <r>
      <rPr>
        <vertAlign val="subscript"/>
        <sz val="10"/>
        <rFont val="Arial"/>
        <family val="2"/>
      </rPr>
      <t>10</t>
    </r>
  </si>
  <si>
    <r>
      <t>∑ D</t>
    </r>
    <r>
      <rPr>
        <vertAlign val="subscript"/>
        <sz val="10"/>
        <rFont val="Arial"/>
        <family val="2"/>
      </rPr>
      <t>1</t>
    </r>
    <r>
      <rPr>
        <sz val="10"/>
        <rFont val="Arial"/>
        <family val="2"/>
      </rPr>
      <t xml:space="preserve"> … D</t>
    </r>
    <r>
      <rPr>
        <vertAlign val="subscript"/>
        <sz val="10"/>
        <rFont val="Arial"/>
        <family val="2"/>
      </rPr>
      <t>5</t>
    </r>
  </si>
  <si>
    <t>Quelle: SOEP v34, eigene Berechnungen (IAW)</t>
  </si>
  <si>
    <t>1 // Werte mit Berücksichtigung selbstgenutzten Wohneigentums; Einkommensjahr</t>
  </si>
  <si>
    <t>2 // Zeitreihenbruch durch revidiertes Stichprobenkonzept, vgl. DIW Wochenbericht Nr 25/2015</t>
  </si>
  <si>
    <r>
      <t>EU-SILC</t>
    </r>
    <r>
      <rPr>
        <vertAlign val="superscript"/>
        <sz val="10"/>
        <rFont val="Arial"/>
        <family val="2"/>
      </rPr>
      <t>1)</t>
    </r>
  </si>
  <si>
    <t>Quellen: EU-SILC, eigene Berechnungen (IAW)</t>
  </si>
  <si>
    <r>
      <t>EVS</t>
    </r>
    <r>
      <rPr>
        <vertAlign val="superscript"/>
        <sz val="10"/>
        <rFont val="Arial"/>
        <family val="2"/>
      </rPr>
      <t>1)</t>
    </r>
  </si>
  <si>
    <t>1 // Werte mit Berücksichtigung selbstgenutzten Wohneigentums</t>
  </si>
  <si>
    <t>Quelle: EVS (98%-Stichprobe), eigene Berechnungen (IAW)</t>
  </si>
  <si>
    <t>Verteilung des individuellen Nettovermögens</t>
  </si>
  <si>
    <t>SOEP</t>
  </si>
  <si>
    <t>Verteilung der Nettovermögen auf Dezile</t>
  </si>
  <si>
    <t>Verteilung des Nettovermögens der Haushalte</t>
  </si>
  <si>
    <t>EVS</t>
  </si>
  <si>
    <t>Geschlechterverteilung, Altersaufbau, Erwerbsstruktur, Migrationshintergrund und Haushaltsstruktur der Bevölkerung</t>
  </si>
  <si>
    <t>Anteile an der jeweiligen Population</t>
  </si>
  <si>
    <r>
      <t xml:space="preserve">2011 </t>
    </r>
    <r>
      <rPr>
        <vertAlign val="superscript"/>
        <sz val="10"/>
        <rFont val="Arial"/>
        <family val="2"/>
      </rPr>
      <t>1</t>
    </r>
  </si>
  <si>
    <t>Insgesamt</t>
  </si>
  <si>
    <t>Differenzierung nach Geschlecht</t>
  </si>
  <si>
    <t>männlich</t>
  </si>
  <si>
    <t>weiblich</t>
  </si>
  <si>
    <t>Differenzierung nach Alter</t>
  </si>
  <si>
    <t>unter 18 Jahre</t>
  </si>
  <si>
    <t>18 bis 24 Jahre</t>
  </si>
  <si>
    <t>25 bis 49 Jahre</t>
  </si>
  <si>
    <t>50 bis 64 Jahre</t>
  </si>
  <si>
    <t xml:space="preserve">65 Jahre und älter </t>
  </si>
  <si>
    <t>Differenzierung nach Erwerbsstatus</t>
  </si>
  <si>
    <t>Erwerbstätige</t>
  </si>
  <si>
    <t>Erwerbslose</t>
  </si>
  <si>
    <t>Nichterwerbspersonen</t>
  </si>
  <si>
    <r>
      <t>darunter im erwerbsfähigen Alter</t>
    </r>
    <r>
      <rPr>
        <vertAlign val="superscript"/>
        <sz val="10"/>
        <rFont val="Calibri"/>
        <family val="2"/>
        <scheme val="minor"/>
      </rPr>
      <t>2</t>
    </r>
  </si>
  <si>
    <t>übrige Nichterwerbspersonen</t>
  </si>
  <si>
    <t>Differenzierung nach Migrationshintergrund</t>
  </si>
  <si>
    <t>ohne Migrationshintergrund</t>
  </si>
  <si>
    <t>-</t>
  </si>
  <si>
    <t>mit Migrationshintergrund</t>
  </si>
  <si>
    <t>Differenzierung nach Haushaltstyp</t>
  </si>
  <si>
    <t>Alleinlebend</t>
  </si>
  <si>
    <t>Alleinerziehend</t>
  </si>
  <si>
    <t>Paar ohne Kind</t>
  </si>
  <si>
    <t>Paar mit 1 Kind</t>
  </si>
  <si>
    <t>Paar mit 2 Kindern</t>
  </si>
  <si>
    <t>Paar mit 3 und mehr Kindern</t>
  </si>
  <si>
    <t>Sonstige</t>
  </si>
  <si>
    <t>Mikrozensus</t>
  </si>
  <si>
    <t>Absolute Zahl der Personen in 1000</t>
  </si>
  <si>
    <r>
      <t xml:space="preserve">2012 </t>
    </r>
    <r>
      <rPr>
        <vertAlign val="superscript"/>
        <sz val="10"/>
        <rFont val="Arial"/>
        <family val="2"/>
      </rPr>
      <t>1</t>
    </r>
  </si>
  <si>
    <r>
      <t xml:space="preserve">2013 </t>
    </r>
    <r>
      <rPr>
        <vertAlign val="superscript"/>
        <sz val="10"/>
        <rFont val="Arial"/>
        <family val="2"/>
      </rPr>
      <t>1</t>
    </r>
  </si>
  <si>
    <r>
      <t xml:space="preserve">2014 </t>
    </r>
    <r>
      <rPr>
        <vertAlign val="superscript"/>
        <sz val="10"/>
        <rFont val="Arial"/>
        <family val="2"/>
      </rPr>
      <t>1</t>
    </r>
  </si>
  <si>
    <t>bis 15 Jahre</t>
  </si>
  <si>
    <t>15 bis 24 Jahre</t>
  </si>
  <si>
    <r>
      <t>Nichterwerbspersonen</t>
    </r>
    <r>
      <rPr>
        <vertAlign val="superscript"/>
        <sz val="10"/>
        <rFont val="Arial"/>
        <family val="2"/>
      </rPr>
      <t>2</t>
    </r>
  </si>
  <si>
    <t>Übrige Personen</t>
  </si>
  <si>
    <r>
      <t>Differenzierung nach Migrationshintergrund</t>
    </r>
    <r>
      <rPr>
        <b/>
        <vertAlign val="superscript"/>
        <sz val="10"/>
        <color theme="2" tint="-0.499984740745262"/>
        <rFont val="Arial"/>
        <family val="2"/>
      </rPr>
      <t>3</t>
    </r>
  </si>
  <si>
    <r>
      <t>Differenzierung nach Haushaltstyp</t>
    </r>
    <r>
      <rPr>
        <b/>
        <vertAlign val="superscript"/>
        <sz val="10"/>
        <color theme="2" tint="-0.499984740745262"/>
        <rFont val="Arial"/>
        <family val="2"/>
      </rPr>
      <t>4</t>
    </r>
  </si>
  <si>
    <t>1 // Hochrechnung ab 2011 anhand der Bevölkerungsfortschreibung auf Basis des Zensus 2011.</t>
  </si>
  <si>
    <t>2 // d.h. im Alter von 15-64 Jahren</t>
  </si>
  <si>
    <t>Quelle: Mikrozensus (Statistisches Bundesamt)</t>
  </si>
  <si>
    <t>Durchschnittliche Lebenserwartung bei Geburt</t>
  </si>
  <si>
    <t>In Jahren</t>
  </si>
  <si>
    <t>1992 / 1994</t>
  </si>
  <si>
    <t>1994 / 1996</t>
  </si>
  <si>
    <t>1996 / 1998</t>
  </si>
  <si>
    <t>1998 / 2000</t>
  </si>
  <si>
    <t>2000 / 2002</t>
  </si>
  <si>
    <t>2003 / 2005</t>
  </si>
  <si>
    <t>2004 / 2006</t>
  </si>
  <si>
    <t>2005 / 2007</t>
  </si>
  <si>
    <t>2006 / 2008</t>
  </si>
  <si>
    <t>2007 / 2009</t>
  </si>
  <si>
    <t>2008 / 2010</t>
  </si>
  <si>
    <t>2009 / 2011</t>
  </si>
  <si>
    <t>2010 / 2012</t>
  </si>
  <si>
    <t>2011 / 2013</t>
  </si>
  <si>
    <t>2012 / 2014</t>
  </si>
  <si>
    <t>2013 / 2015</t>
  </si>
  <si>
    <t>2014 / 2016</t>
  </si>
  <si>
    <t>2015/ 2017</t>
  </si>
  <si>
    <t>Männer</t>
  </si>
  <si>
    <t>Frauen</t>
  </si>
  <si>
    <t>Quelle: Periodensterbetafeln des Statistischen Bundesamtes</t>
  </si>
  <si>
    <t>Gesundheitszustand</t>
  </si>
  <si>
    <r>
      <t>Gute oder sehr gute Gesundheit</t>
    </r>
    <r>
      <rPr>
        <b/>
        <vertAlign val="superscript"/>
        <sz val="11"/>
        <color theme="4"/>
        <rFont val="Arial"/>
        <family val="2"/>
      </rPr>
      <t>1</t>
    </r>
  </si>
  <si>
    <t>Bevölkerungsanteil mit subjektiv 
guter oder sehr guter Gesundheit</t>
  </si>
  <si>
    <r>
      <t>2014</t>
    </r>
    <r>
      <rPr>
        <vertAlign val="superscript"/>
        <sz val="10"/>
        <rFont val="Arial"/>
        <family val="2"/>
      </rPr>
      <t>2)</t>
    </r>
  </si>
  <si>
    <r>
      <t>Differenzierung nach Nettoäquivalenzeinkommen</t>
    </r>
    <r>
      <rPr>
        <b/>
        <vertAlign val="superscript"/>
        <sz val="10"/>
        <color theme="2" tint="-0.499984740745262"/>
        <rFont val="Arial"/>
        <family val="2"/>
      </rPr>
      <t>3</t>
    </r>
  </si>
  <si>
    <t>geringes Einkommen</t>
  </si>
  <si>
    <t>mittleres Einkommen</t>
  </si>
  <si>
    <t>hohes Einkommen</t>
  </si>
  <si>
    <t>1 // Selbsteinschätzung des allgemeinen Gesundheitszustandes als „sehr gut“ oder „gut“ und keine Behinderung.</t>
  </si>
  <si>
    <t>3 // Die Einkommensgrenzen wurden bei 60 und 200 Prozent des Einkommensmedian gezogen.</t>
  </si>
  <si>
    <r>
      <t>Gesundheitliche Beeinträchtigungen</t>
    </r>
    <r>
      <rPr>
        <b/>
        <vertAlign val="superscript"/>
        <sz val="11"/>
        <color theme="4"/>
        <rFont val="Arial"/>
        <family val="2"/>
      </rPr>
      <t>1</t>
    </r>
  </si>
  <si>
    <t xml:space="preserve">Bevölkerungsanteil mit subjektiv beeinträchtigter Gesundheit </t>
  </si>
  <si>
    <t>1 // Gesundheitliche Beeinträchtigung: Selbsteinschätzung des allgemeinen Gesundheitszustandes als „weniger gut“ oder „schlecht“ und in mindestens drei von fünf vorgegebenen Bereichen „stark“ bzw. „oft“ oder „immer“ funktionell eingeschränkt.</t>
  </si>
  <si>
    <t>Schwerbehinderte Personen</t>
  </si>
  <si>
    <t>Relativer Anteil der Personen mit einem Grad der Behinderung von 50 und mehr an der jeweiligen Teilpopulation</t>
  </si>
  <si>
    <r>
      <t>2014</t>
    </r>
    <r>
      <rPr>
        <vertAlign val="superscript"/>
        <sz val="10"/>
        <rFont val="Arial"/>
        <family val="2"/>
      </rPr>
      <t>1)</t>
    </r>
  </si>
  <si>
    <r>
      <t>Differenzierung nach Nettoäquivalenzeinkommen</t>
    </r>
    <r>
      <rPr>
        <b/>
        <vertAlign val="superscript"/>
        <sz val="10"/>
        <color theme="2" tint="-0.499984740745262"/>
        <rFont val="Arial"/>
        <family val="2"/>
      </rPr>
      <t>2</t>
    </r>
  </si>
  <si>
    <t>1 // Zeitreihenbruch durch revidiertes Stichprobenkonzept, vgl. DIW Wochenbericht Nr 25/2015</t>
  </si>
  <si>
    <t>2 // Die Einkommensgrenzen wurden bei 60 und 200 Prozent des Einkommensmedian gezogen.</t>
  </si>
  <si>
    <t>Zahl und Quote der in Einrichtungen und in der Tagespflege betreuten Kinder</t>
  </si>
  <si>
    <r>
      <t xml:space="preserve">Betreuungsquote </t>
    </r>
    <r>
      <rPr>
        <b/>
        <vertAlign val="superscript"/>
        <sz val="10"/>
        <color theme="1" tint="0.34998626667073579"/>
        <rFont val="Arial"/>
        <family val="2"/>
      </rPr>
      <t>1</t>
    </r>
  </si>
  <si>
    <t>unter 3 Jahre</t>
  </si>
  <si>
    <t>3 - 5 Jahre</t>
  </si>
  <si>
    <t>6 - 13 Jahre</t>
  </si>
  <si>
    <t>Betreute Kinder absolut in 1.000</t>
  </si>
  <si>
    <t>1// Kinder in Tageseinrichtungen und Kinder in öffentlich geförderter Kindertagespflege, die nicht zusätzlich eine Tageseinrichtung oder eine Ganztagsschule besuchen, bezogen auf die Bevölkerung in der jeweiligen Altersgruppe am 31.12. des Vorjahres.</t>
  </si>
  <si>
    <t>Quelle: Statistiken der Kinder- und Jugendhilfe des Statistischen Bundesamtes</t>
  </si>
  <si>
    <t>Ausgaben (Grundmittel) der öffentlichen Haushalte für Bildung in EUR je Einwohner</t>
  </si>
  <si>
    <t>Ist-Werte</t>
  </si>
  <si>
    <t>vorläufige Ist-Werte</t>
  </si>
  <si>
    <t>Soll-Werte</t>
  </si>
  <si>
    <r>
      <t xml:space="preserve">2011 </t>
    </r>
    <r>
      <rPr>
        <vertAlign val="superscript"/>
        <sz val="10"/>
        <color theme="1"/>
        <rFont val="Arial"/>
        <family val="2"/>
      </rPr>
      <t>1</t>
    </r>
  </si>
  <si>
    <r>
      <t>2012</t>
    </r>
    <r>
      <rPr>
        <vertAlign val="superscript"/>
        <sz val="10"/>
        <color theme="1"/>
        <rFont val="Arial"/>
        <family val="2"/>
      </rPr>
      <t xml:space="preserve"> 2</t>
    </r>
  </si>
  <si>
    <r>
      <t xml:space="preserve">2013 </t>
    </r>
    <r>
      <rPr>
        <vertAlign val="superscript"/>
        <sz val="10"/>
        <color theme="1"/>
        <rFont val="Arial"/>
        <family val="2"/>
      </rPr>
      <t>2</t>
    </r>
  </si>
  <si>
    <r>
      <t xml:space="preserve">2014 </t>
    </r>
    <r>
      <rPr>
        <vertAlign val="superscript"/>
        <sz val="10"/>
        <color theme="1"/>
        <rFont val="Arial"/>
        <family val="2"/>
      </rPr>
      <t>2</t>
    </r>
  </si>
  <si>
    <t>Schule und Schulverwaltung</t>
  </si>
  <si>
    <t>Hochschulen</t>
  </si>
  <si>
    <t>Förderung des Bildungswesens</t>
  </si>
  <si>
    <t>Sonstiges Bildungswesen</t>
  </si>
  <si>
    <t>Jugendarbeit, Tageseinrichtungen für Kinder</t>
  </si>
  <si>
    <t>Bildungswesen (einschl. Jugendarbeit, Tageseinrichtungen für Kinder)</t>
  </si>
  <si>
    <t>1 // ab 2011 Auswertungen auf Basis des Zensus 2011</t>
  </si>
  <si>
    <t>2 // vorläufige Werte</t>
  </si>
  <si>
    <t>Quelle: Bildungsfinanzbericht des Statistischen Bundesamtes</t>
  </si>
  <si>
    <t>Personen mit hoher Bildung</t>
  </si>
  <si>
    <r>
      <t xml:space="preserve">Anteil der Personen mit </t>
    </r>
    <r>
      <rPr>
        <b/>
        <u/>
        <sz val="9"/>
        <color theme="1" tint="0.34998626667073579"/>
        <rFont val="Arial"/>
        <family val="2"/>
      </rPr>
      <t>hoher</t>
    </r>
    <r>
      <rPr>
        <b/>
        <sz val="9"/>
        <color theme="1" tint="0.34998626667073579"/>
        <rFont val="Arial"/>
        <family val="2"/>
      </rPr>
      <t xml:space="preserve"> Bildung</t>
    </r>
    <r>
      <rPr>
        <b/>
        <vertAlign val="superscript"/>
        <sz val="9"/>
        <color theme="1" tint="0.34998626667073579"/>
        <rFont val="Arial"/>
        <family val="2"/>
      </rPr>
      <t>1</t>
    </r>
    <r>
      <rPr>
        <b/>
        <sz val="9"/>
        <color theme="1" tint="0.34998626667073579"/>
        <rFont val="Arial"/>
        <family val="2"/>
      </rPr>
      <t xml:space="preserve"> an der jeweiligen Population</t>
    </r>
  </si>
  <si>
    <t>Differenzierung nach West-/Ostdeutschland</t>
  </si>
  <si>
    <t>Westdeutschland</t>
  </si>
  <si>
    <t>Ostdeutschland</t>
  </si>
  <si>
    <t>Paar ohne Kind(er)</t>
  </si>
  <si>
    <t>Differenzierung nach Erwerbsstatus (18 Jahre und älter)</t>
  </si>
  <si>
    <t>Erwerbstätig</t>
  </si>
  <si>
    <t>Arbeitslos</t>
  </si>
  <si>
    <t>Rentner/Pensionär</t>
  </si>
  <si>
    <t>Differenzierung nach Wohnstatus</t>
  </si>
  <si>
    <t>Eigentümerhaushalt oder mietfrei</t>
  </si>
  <si>
    <t>Mieterhaushalt</t>
  </si>
  <si>
    <t>1 // Hohe Bildung meint, dass ein Abschluss von zumindest einer Fachschule oder Berufakademie erreicht wurde (ISCED 97 Level 5 oder 6).</t>
  </si>
  <si>
    <t>Personen mit geringer Bildung</t>
  </si>
  <si>
    <r>
      <t xml:space="preserve">Anteil der Personen mit </t>
    </r>
    <r>
      <rPr>
        <b/>
        <u/>
        <sz val="9"/>
        <color theme="1" tint="0.34998626667073579"/>
        <rFont val="Arial"/>
        <family val="2"/>
      </rPr>
      <t>geringer</t>
    </r>
    <r>
      <rPr>
        <b/>
        <sz val="9"/>
        <color theme="1" tint="0.34998626667073579"/>
        <rFont val="Arial"/>
        <family val="2"/>
      </rPr>
      <t xml:space="preserve"> Bildung</t>
    </r>
    <r>
      <rPr>
        <b/>
        <vertAlign val="superscript"/>
        <sz val="9"/>
        <color theme="1" tint="0.34998626667073579"/>
        <rFont val="Arial"/>
        <family val="2"/>
      </rPr>
      <t>1</t>
    </r>
    <r>
      <rPr>
        <b/>
        <sz val="9"/>
        <color theme="1" tint="0.34998626667073579"/>
        <rFont val="Arial"/>
        <family val="2"/>
      </rPr>
      <t xml:space="preserve"> an der jeweiligen Population</t>
    </r>
  </si>
  <si>
    <t>1 // Geringe Bildung bedeutet, dass lediglich der Schulpflicht genügt wurde, aber keine berufliche Ausbildung vorliegt (ISCED 97 Level &lt;= 2).</t>
  </si>
  <si>
    <t>Erwerbstätigenquote</t>
  </si>
  <si>
    <t xml:space="preserve">Anteile an allen Personen in der jeweiligen Altersgruppe </t>
  </si>
  <si>
    <r>
      <t>2010</t>
    </r>
    <r>
      <rPr>
        <vertAlign val="superscript"/>
        <sz val="10"/>
        <color theme="1"/>
        <rFont val="Arial"/>
        <family val="2"/>
      </rPr>
      <t>1)</t>
    </r>
  </si>
  <si>
    <r>
      <t>2011</t>
    </r>
    <r>
      <rPr>
        <vertAlign val="superscript"/>
        <sz val="10"/>
        <color theme="1"/>
        <rFont val="Arial"/>
        <family val="2"/>
      </rPr>
      <t>1)</t>
    </r>
  </si>
  <si>
    <t>Erwerbstätigenquote für 20-64-Jährige</t>
  </si>
  <si>
    <t>insgesamt</t>
  </si>
  <si>
    <t>Erwerbstätigenquote für 55-64-Jährige</t>
  </si>
  <si>
    <t>1// Aufgrund methodischer Umstellungen sind die Jahresergebnisse mit denen der Vorjahre nur eingeschränkt vergleichbar.</t>
  </si>
  <si>
    <t>Quelle: Arbeitskräfteerhebung (Eurostat)</t>
  </si>
  <si>
    <t>Zahl der Arbeitslosen und Unterbeschäftigten sowie die Arbeitslosenquote (Jahresdurchschnitte)</t>
  </si>
  <si>
    <t>Anzahl in 1.000</t>
  </si>
  <si>
    <t>Arbeitslose insgesamt in 1.000</t>
  </si>
  <si>
    <t>Unterbeschäftigung ohne Kurzarbeit in 1.000</t>
  </si>
  <si>
    <t>Arbeitslosenquote</t>
  </si>
  <si>
    <t>Quelle: Statistik der Bundesagentur für Arbeit</t>
  </si>
  <si>
    <t>Wohneigentumsquote nach Höhe des Einkommens und der Siedlungsstruktur</t>
  </si>
  <si>
    <t>Anteil an allen Haushalten der jeweiligen Kategorie</t>
  </si>
  <si>
    <t>Eigentümerhaushalte</t>
  </si>
  <si>
    <t>Mieterhaushalte</t>
  </si>
  <si>
    <r>
      <t>bei geringem Äquivalenzeinkommen</t>
    </r>
    <r>
      <rPr>
        <b/>
        <vertAlign val="superscript"/>
        <sz val="10"/>
        <color theme="1" tint="0.499984740745262"/>
        <rFont val="Arial"/>
        <family val="2"/>
      </rPr>
      <t>2</t>
    </r>
  </si>
  <si>
    <r>
      <t>bei mittlerem Äquivalenzeinkommen</t>
    </r>
    <r>
      <rPr>
        <b/>
        <vertAlign val="superscript"/>
        <sz val="10"/>
        <color theme="1" tint="0.499984740745262"/>
        <rFont val="Arial"/>
        <family val="2"/>
      </rPr>
      <t>2</t>
    </r>
  </si>
  <si>
    <r>
      <t>bei hohem Äquivalenzeinkommen</t>
    </r>
    <r>
      <rPr>
        <b/>
        <vertAlign val="superscript"/>
        <sz val="10"/>
        <color theme="1" tint="0.499984740745262"/>
        <rFont val="Arial"/>
        <family val="2"/>
      </rPr>
      <t>2</t>
    </r>
  </si>
  <si>
    <r>
      <t>bei hohem Grad der Verstädterung (städtischer Raum)</t>
    </r>
    <r>
      <rPr>
        <b/>
        <vertAlign val="superscript"/>
        <sz val="10"/>
        <color theme="1" tint="0.499984740745262"/>
        <rFont val="Arial"/>
        <family val="2"/>
      </rPr>
      <t>3</t>
    </r>
  </si>
  <si>
    <r>
      <t>bei geringem Grad der Verstädterung (ländlicher Raum)</t>
    </r>
    <r>
      <rPr>
        <b/>
        <vertAlign val="superscript"/>
        <sz val="10"/>
        <color theme="1" tint="0.499984740745262"/>
        <rFont val="Arial"/>
        <family val="2"/>
      </rPr>
      <t>3</t>
    </r>
  </si>
  <si>
    <t>2 // Die Einkommensgrenzen wurden bei 60% und 200% des Median des Vorjahreseinkommens gezogen.</t>
  </si>
  <si>
    <t>3 // Auf Basis der Siedlungsstrukturellen Regionsgrundtypen des BBSR</t>
  </si>
  <si>
    <t>Eigentumsverhältnisse und Einkommen</t>
  </si>
  <si>
    <r>
      <t>bei geringem Äquivalenzeinkommen</t>
    </r>
    <r>
      <rPr>
        <b/>
        <vertAlign val="superscript"/>
        <sz val="10"/>
        <color theme="1" tint="0.499984740745262"/>
        <rFont val="Arial"/>
        <family val="2"/>
      </rPr>
      <t>1</t>
    </r>
  </si>
  <si>
    <r>
      <t>bei mittlerem Äquivalenzeinkommen</t>
    </r>
    <r>
      <rPr>
        <b/>
        <vertAlign val="superscript"/>
        <sz val="10"/>
        <color theme="1" tint="0.499984740745262"/>
        <rFont val="Arial"/>
        <family val="2"/>
      </rPr>
      <t>1</t>
    </r>
  </si>
  <si>
    <r>
      <t>bei hohem Äquivalenzeinkommen</t>
    </r>
    <r>
      <rPr>
        <b/>
        <vertAlign val="superscript"/>
        <sz val="10"/>
        <color theme="1" tint="0.499984740745262"/>
        <rFont val="Arial"/>
        <family val="2"/>
      </rPr>
      <t>1</t>
    </r>
  </si>
  <si>
    <t>1 // Die Einkommensgrenzen wurden bei  60 und 200 Prozent des Einkommensmedian gezogen.</t>
  </si>
  <si>
    <t>Belastung durch hohe Wohnkosten</t>
  </si>
  <si>
    <r>
      <t>Quote der Überbelastung durch Wohnkosten (höher als 40% des verfügbaren Haushaltseinkommens)</t>
    </r>
    <r>
      <rPr>
        <b/>
        <vertAlign val="superscript"/>
        <sz val="10"/>
        <color theme="1" tint="0.34998626667073579"/>
        <rFont val="Arial"/>
        <family val="2"/>
      </rPr>
      <t>1</t>
    </r>
  </si>
  <si>
    <t>bis 17 Jahre</t>
  </si>
  <si>
    <t>Differenzierung nach Nettoäquivalenzeinkommen</t>
  </si>
  <si>
    <t>1. Quintil</t>
  </si>
  <si>
    <t>2. Quintil</t>
  </si>
  <si>
    <t>3. Quintil</t>
  </si>
  <si>
    <t>4. Quintil</t>
  </si>
  <si>
    <t>5. Quintil</t>
  </si>
  <si>
    <t>Differenzierung nach Armutsrisko</t>
  </si>
  <si>
    <t>unter 60% des medianen Äquivalenzeinkommens</t>
  </si>
  <si>
    <t>über 60% des medianen Äquivalenzeinkommens</t>
  </si>
  <si>
    <t>Eigentümerhaushalt ohne Hypothekenbelastung</t>
  </si>
  <si>
    <t>Eigentümerhaushalt mit Hypothekenbelastung</t>
  </si>
  <si>
    <t>Mieterhaushalt - vergünstigte Miete oder mietfrei</t>
  </si>
  <si>
    <t>Mieterhaushalt - freier Wohnungsmarkt</t>
  </si>
  <si>
    <t>Differenzierung nach Staatsangehörigkeit</t>
  </si>
  <si>
    <t>Deutsche Staatsangehörigkeit</t>
  </si>
  <si>
    <t>keine deutsche Staatsangehörigkeit</t>
  </si>
  <si>
    <t>keine Angaben zur Staatsangehörigkeit</t>
  </si>
  <si>
    <t>1 // Diese Kennzahl entspricht dem Eurostat-Indikator "Housing cost overburden rate"; Einkommensjahr</t>
  </si>
  <si>
    <t>Quelle: EU-SILC, Eurostat und eigene Berechnungen (IAW)</t>
  </si>
  <si>
    <t>Mittlere Wohnkostenbelastung</t>
  </si>
  <si>
    <r>
      <t>Verteilung der Bevölkerung nach Wohnkosten-belastung in % des verfügbaren Nettoeinkommens</t>
    </r>
    <r>
      <rPr>
        <b/>
        <vertAlign val="superscript"/>
        <sz val="10"/>
        <color theme="1" tint="0.34998626667073579"/>
        <rFont val="Arial"/>
        <family val="2"/>
      </rPr>
      <t>2</t>
    </r>
  </si>
  <si>
    <t>höher als 25</t>
  </si>
  <si>
    <t>höher als 40</t>
  </si>
  <si>
    <t>höher als 50</t>
  </si>
  <si>
    <t>höher als 60</t>
  </si>
  <si>
    <t>höher als 75</t>
  </si>
  <si>
    <r>
      <t>Median der Wohnkostenbelastung</t>
    </r>
    <r>
      <rPr>
        <b/>
        <vertAlign val="superscript"/>
        <sz val="10"/>
        <color theme="1" tint="0.34998626667073579"/>
        <rFont val="Arial"/>
        <family val="2"/>
      </rPr>
      <t>3</t>
    </r>
    <r>
      <rPr>
        <b/>
        <sz val="10"/>
        <color theme="1" tint="0.34998626667073579"/>
        <rFont val="Arial"/>
        <family val="2"/>
      </rPr>
      <t xml:space="preserve"> (in Prozent des verfügbaren Nettoeinkommens)</t>
    </r>
  </si>
  <si>
    <r>
      <t>Differenzierung nach Haushaltstyp</t>
    </r>
    <r>
      <rPr>
        <b/>
        <vertAlign val="superscript"/>
        <sz val="10"/>
        <color theme="2" tint="-0.499984740745262"/>
        <rFont val="Calibri"/>
        <family val="2"/>
        <scheme val="minor"/>
      </rPr>
      <t>2</t>
    </r>
  </si>
  <si>
    <t>Unter 60% des medianen Äquivalenzeinkommens</t>
  </si>
  <si>
    <t>Über 60% des medianen Äquivalenzeinkommens</t>
  </si>
  <si>
    <t>2 // Einkommensjahr</t>
  </si>
  <si>
    <t>3 // Diese Kennzahl entspricht dem Eurostat-Indikator "Median of the housing cost burden distribution"</t>
  </si>
  <si>
    <t>Äquivalenzgewichtete Wohnfläche</t>
  </si>
  <si>
    <r>
      <t>Äquivalenzgewichtete Wohnfläche</t>
    </r>
    <r>
      <rPr>
        <b/>
        <vertAlign val="superscript"/>
        <sz val="10"/>
        <color theme="1" tint="0.34998626667073579"/>
        <rFont val="Arial"/>
        <family val="2"/>
      </rPr>
      <t>1</t>
    </r>
    <r>
      <rPr>
        <b/>
        <sz val="10"/>
        <color theme="1" tint="0.34998626667073579"/>
        <rFont val="Arial"/>
        <family val="2"/>
      </rPr>
      <t xml:space="preserve"> in Quadratmetern</t>
    </r>
  </si>
  <si>
    <t>Differenzierung nach Siedlungsstruktur</t>
  </si>
  <si>
    <t>Städtischer Raum</t>
  </si>
  <si>
    <t>Ländlicher Raum</t>
  </si>
  <si>
    <t xml:space="preserve">1 // Die äquivalenzgewichtete Wohnfläche ist die mit der neuen OECD-Skala gewichtete Quadratmeterzahl der Wohnung </t>
  </si>
  <si>
    <r>
      <t>Personen in Haushalten, die den Gebäudezustand als "renovierungsbedürftig/abbruchreif"</t>
    </r>
    <r>
      <rPr>
        <b/>
        <vertAlign val="superscript"/>
        <sz val="11"/>
        <color theme="4"/>
        <rFont val="Arial"/>
        <family val="2"/>
      </rPr>
      <t>1</t>
    </r>
    <r>
      <rPr>
        <b/>
        <sz val="11"/>
        <color theme="4"/>
        <rFont val="Arial"/>
        <family val="2"/>
      </rPr>
      <t xml:space="preserve"> bezeichnen</t>
    </r>
  </si>
  <si>
    <t>Anteil an der Population</t>
  </si>
  <si>
    <t>1 // Die Befragten konnten einen der folgenden vier Skalenwerten wählen:</t>
  </si>
  <si>
    <t xml:space="preserve">  [1] In gutem Zustand</t>
  </si>
  <si>
    <t xml:space="preserve">  [2] Teilweise renovierungbedürftig</t>
  </si>
  <si>
    <t xml:space="preserve">  [3] Ganz renovierungbedürftig</t>
  </si>
  <si>
    <t xml:space="preserve">  [4] Abbruchreif</t>
  </si>
  <si>
    <r>
      <t>Personen, die sich durch Lärm oder Luftverschmutzung stark oder sehr stark beeinträchtigt sehen</t>
    </r>
    <r>
      <rPr>
        <b/>
        <vertAlign val="superscript"/>
        <sz val="11"/>
        <color theme="4"/>
        <rFont val="Arial"/>
        <family val="2"/>
      </rPr>
      <t>1</t>
    </r>
    <r>
      <rPr>
        <b/>
        <sz val="11"/>
        <color theme="4"/>
        <rFont val="Arial"/>
        <family val="2"/>
      </rPr>
      <t xml:space="preserve"> </t>
    </r>
  </si>
  <si>
    <t xml:space="preserve">1 // Die Befragten konnten den Grad ihrer Beeinträchtigung durch mangelnde Luftqualität oder Lärm auf Skalen mit folgenden Ausprägungen wählen: </t>
  </si>
  <si>
    <t xml:space="preserve">  [1] Gar nicht</t>
  </si>
  <si>
    <t xml:space="preserve">  [2] Gering</t>
  </si>
  <si>
    <t xml:space="preserve">  [3] Gerade ertraeglich</t>
  </si>
  <si>
    <t xml:space="preserve">  [4] Stark</t>
  </si>
  <si>
    <t xml:space="preserve">  [5] Sehr stark</t>
  </si>
  <si>
    <t xml:space="preserve">Der Befragte gilt dann als beeinträchtigt, wenn er auf mindestens einer der Skalen einen Wert von 4 oder höher angegeben hat. </t>
  </si>
  <si>
    <t>Personen mit starkem politischen Interesse</t>
  </si>
  <si>
    <r>
      <t xml:space="preserve">Bevölkerungsanteil mit </t>
    </r>
    <r>
      <rPr>
        <b/>
        <u/>
        <sz val="10"/>
        <color theme="1" tint="0.34998626667073579"/>
        <rFont val="Arial"/>
        <family val="2"/>
      </rPr>
      <t>starkem</t>
    </r>
    <r>
      <rPr>
        <b/>
        <sz val="10"/>
        <color theme="1" tint="0.34998626667073579"/>
        <rFont val="Arial"/>
        <family val="2"/>
      </rPr>
      <t xml:space="preserve"> politischen Interesse</t>
    </r>
    <r>
      <rPr>
        <b/>
        <vertAlign val="superscript"/>
        <sz val="10"/>
        <color theme="1" tint="0.34998626667073579"/>
        <rFont val="Arial"/>
        <family val="2"/>
      </rPr>
      <t>1</t>
    </r>
  </si>
  <si>
    <t xml:space="preserve">1 // Die Befragten konnten ihr Interesse an Politik an Hand einer Skala mit vier Abstufungen darstellen: </t>
  </si>
  <si>
    <t xml:space="preserve">  [1] Sehr stark   [2] Stark   [3] Nicht so stark   [4] überhaupt nicht</t>
  </si>
  <si>
    <t>Personen mit geringem politischen Interesse</t>
  </si>
  <si>
    <r>
      <t xml:space="preserve">Bevölkerungsanteil mit </t>
    </r>
    <r>
      <rPr>
        <b/>
        <u/>
        <sz val="10"/>
        <color theme="1" tint="0.34998626667073579"/>
        <rFont val="Arial"/>
        <family val="2"/>
      </rPr>
      <t>geringem</t>
    </r>
    <r>
      <rPr>
        <b/>
        <sz val="10"/>
        <color theme="1" tint="0.34998626667073579"/>
        <rFont val="Arial"/>
        <family val="2"/>
      </rPr>
      <t xml:space="preserve"> politischen Interesse</t>
    </r>
    <r>
      <rPr>
        <b/>
        <vertAlign val="superscript"/>
        <sz val="10"/>
        <color theme="1" tint="0.34998626667073579"/>
        <rFont val="Arial"/>
        <family val="2"/>
      </rPr>
      <t>1</t>
    </r>
  </si>
  <si>
    <t>Ein geringes Interesse liegt dann vor, wenn Position 4 gewählt wurde</t>
  </si>
  <si>
    <t>Personen, die freiwillig engagiert sind</t>
  </si>
  <si>
    <t>14 bis 17 Jahre</t>
  </si>
  <si>
    <t>18 bis 29 Jahre</t>
  </si>
  <si>
    <t>30 bis 44 Jahre</t>
  </si>
  <si>
    <t>45 bis 54 Jahre</t>
  </si>
  <si>
    <t>55 bis 64 Jahre</t>
  </si>
  <si>
    <t>65 bis 74 Jahre</t>
  </si>
  <si>
    <t xml:space="preserve">75 Jahre und älter </t>
  </si>
  <si>
    <r>
      <t>Differenzierung nach Haushaltstyp</t>
    </r>
    <r>
      <rPr>
        <b/>
        <vertAlign val="superscript"/>
        <sz val="10"/>
        <color theme="1" tint="0.499984740745262"/>
        <rFont val="Arial"/>
        <family val="2"/>
      </rPr>
      <t>1</t>
    </r>
  </si>
  <si>
    <t>Paare ohne Kinder</t>
  </si>
  <si>
    <t>Paare mit Kind/Kindern</t>
  </si>
  <si>
    <r>
      <t>Differenzierung nach Erwerbsstatus</t>
    </r>
    <r>
      <rPr>
        <b/>
        <vertAlign val="superscript"/>
        <sz val="10"/>
        <color theme="1" tint="0.499984740745262"/>
        <rFont val="Arial"/>
        <family val="2"/>
      </rPr>
      <t>2</t>
    </r>
  </si>
  <si>
    <t>Schule, Ausbild., Dienst</t>
  </si>
  <si>
    <t>Hausfrau/-mann</t>
  </si>
  <si>
    <r>
      <t>Differenzierung nach Einkommen</t>
    </r>
    <r>
      <rPr>
        <b/>
        <vertAlign val="superscript"/>
        <sz val="10"/>
        <color theme="2" tint="-0.499984740745262"/>
        <rFont val="Arial"/>
        <family val="2"/>
      </rPr>
      <t>3</t>
    </r>
  </si>
  <si>
    <t>sehr schlechte Einkommensverhältnisse (Skala:1)</t>
  </si>
  <si>
    <t>mittlere Einkommensverhältnisse (Skala:2-4)</t>
  </si>
  <si>
    <t>sehr gute Einkommensverhältnisse (Skala:5)</t>
  </si>
  <si>
    <r>
      <t>Differenzierung nach Migrationshintergrund</t>
    </r>
    <r>
      <rPr>
        <b/>
        <vertAlign val="superscript"/>
        <sz val="10"/>
        <color theme="2" tint="-0.499984740745262"/>
        <rFont val="Arial"/>
        <family val="2"/>
      </rPr>
      <t>4</t>
    </r>
  </si>
  <si>
    <t>deutsche Staatsangehörigkeit</t>
  </si>
  <si>
    <t>1 // Die Differenzierung nach Haushaltstyp ist nicht in allen Jahren vollständig möglich: 2009: keine Information, ob Person mit Partner zusammenlebt.</t>
  </si>
  <si>
    <t>2 // Erwerbsstatus: "Schule, Ausbild., Dienst": Aktuell geleisteter Zivil- und Wehrdienst wurde nur 2009 erfragt, freiwilliger Wehrdienst wurde nur 2014 erfragt.</t>
  </si>
  <si>
    <t>3 // Die der Tabelle zugrunde liegende Befragung "Freiwilligensurvey" erlaubt keine direkte Berechnung der Einkommenshöhe. Allerdings können die Befragten angeben, wo sie ihr Einkommen auf einer fünfstelligen Skala einordnen. Diese indirekte Einkommensangabe wurde hier zur Identifikation der einkommensreichen Teilpopulation verwendet. Als einkommensreich gilt folglich, wer seine Einkommensverhältnisse als "sehr gut" einordnet.</t>
  </si>
  <si>
    <t xml:space="preserve">4 // 2014 liegen im Freiwilligensurvey erstmalig ausführliche Informationen zur Bestimmung des Migrationshintergrundes nach dem Konzept des Statistischen Bundesamtes vor. </t>
  </si>
  <si>
    <t xml:space="preserve">Quelle: Freiwilligensurvey, eigene Berechnungen des DZA </t>
  </si>
  <si>
    <t>Relative Anteile der Personen mit wenigen sozialen Kontakten</t>
  </si>
  <si>
    <r>
      <t>Anteile der Personen mit wenigen sozialen Kontakten</t>
    </r>
    <r>
      <rPr>
        <b/>
        <vertAlign val="superscript"/>
        <sz val="10"/>
        <color theme="1" tint="0.34998626667073579"/>
        <rFont val="Arial"/>
        <family val="2"/>
      </rPr>
      <t>1</t>
    </r>
    <r>
      <rPr>
        <b/>
        <sz val="10"/>
        <color theme="1" tint="0.34998626667073579"/>
        <rFont val="Arial"/>
        <family val="2"/>
      </rPr>
      <t xml:space="preserve"> (älter als 16 Jahre)</t>
    </r>
  </si>
  <si>
    <t>1 // Die Befragten konnten sich zur Häufigkeit eines geselligen Zusammenseins mit Freunden und Verwandten äußern</t>
  </si>
  <si>
    <t xml:space="preserve">  [1] jede Woche</t>
  </si>
  <si>
    <t xml:space="preserve">  [2] jeden Monat</t>
  </si>
  <si>
    <t xml:space="preserve">  [3] seltener als jeden Monat</t>
  </si>
  <si>
    <t xml:space="preserve">  [4] nie</t>
  </si>
  <si>
    <t>Wenige soziale Kontakte haben Personen, die Position 3 oder 4 wählen</t>
  </si>
  <si>
    <t>Wahlbeteiligung an der jeweils letzten Bundestagswahl</t>
  </si>
  <si>
    <t>Anteil an allen Wahlberechtigten</t>
  </si>
  <si>
    <t>Paar mit 2 Kindern und mehr</t>
  </si>
  <si>
    <t>Differenzierung nach Geburtsort</t>
  </si>
  <si>
    <t>in Deutschland geboren</t>
  </si>
  <si>
    <t>im Ausland geboren</t>
  </si>
  <si>
    <r>
      <t>Differenzierung nach Nettoäquivalenzeinkommen</t>
    </r>
    <r>
      <rPr>
        <b/>
        <vertAlign val="superscript"/>
        <sz val="10"/>
        <color theme="2" tint="-0.499984740745262"/>
        <rFont val="Arial"/>
        <family val="2"/>
      </rPr>
      <t>1</t>
    </r>
  </si>
  <si>
    <t>1 // Die Einkommensgrenzen wurden bei 60 und 200 Prozent des Einkommensmedian gezogen.</t>
  </si>
  <si>
    <t>Quelle: ALLBUS, eigene Berechnungen (IAW)</t>
  </si>
  <si>
    <t xml:space="preserve">Quote der armutsgefährdeten Personen </t>
  </si>
  <si>
    <r>
      <t>Anteil der Personen mit einem Nettoäquivalenz-einkommen</t>
    </r>
    <r>
      <rPr>
        <b/>
        <sz val="9"/>
        <color theme="1" tint="0.34998626667073579"/>
        <rFont val="Arial"/>
        <family val="2"/>
      </rPr>
      <t xml:space="preserve"> unter von 60% des Einkommensmedian</t>
    </r>
  </si>
  <si>
    <r>
      <t>EU-SILC</t>
    </r>
    <r>
      <rPr>
        <vertAlign val="superscript"/>
        <sz val="10"/>
        <rFont val="Arial"/>
        <family val="2"/>
      </rPr>
      <t>1</t>
    </r>
  </si>
  <si>
    <t>Ergänzende Kennziffern</t>
  </si>
  <si>
    <t>60% des Medianeinkommen in €/Monat</t>
  </si>
  <si>
    <t>Relative Armutslücke</t>
  </si>
  <si>
    <r>
      <t>Dauerhaft armutsgefährdet</t>
    </r>
    <r>
      <rPr>
        <vertAlign val="superscript"/>
        <sz val="10"/>
        <rFont val="Arial"/>
        <family val="2"/>
      </rPr>
      <t>2</t>
    </r>
  </si>
  <si>
    <t>1 // Werte ohne Berücksichtigung selbstgenutzten Wohneigentums; Einkommensjahr</t>
  </si>
  <si>
    <t>2// als dauerhaft armutsgefährdet gilt, wer aktuell und in zwei der drei Vorjahre armutsgefährdet war</t>
  </si>
  <si>
    <t>Quelle: EU-SILC, eigene Berechnungen (IAW)</t>
  </si>
  <si>
    <t>Anteil der Personen mit einem Nettoäquivalenzeinkommen unter von 60% des Einkommensmedian</t>
  </si>
  <si>
    <r>
      <t>2011</t>
    </r>
    <r>
      <rPr>
        <vertAlign val="superscript"/>
        <sz val="8.1999999999999993"/>
        <rFont val="Arial"/>
        <family val="2"/>
      </rPr>
      <t>1)</t>
    </r>
  </si>
  <si>
    <r>
      <t>2016</t>
    </r>
    <r>
      <rPr>
        <vertAlign val="superscript"/>
        <sz val="8.1999999999999993"/>
        <rFont val="Arial"/>
        <family val="2"/>
      </rPr>
      <t>2)</t>
    </r>
  </si>
  <si>
    <t>West- und Ostdeutschland</t>
  </si>
  <si>
    <t xml:space="preserve"> Früheres Bundesgebiet (ohne Berlin)</t>
  </si>
  <si>
    <t xml:space="preserve"> Neue Bundesländer (einschl. Berlin)</t>
  </si>
  <si>
    <t xml:space="preserve">   Unter 18</t>
  </si>
  <si>
    <t xml:space="preserve">   18 bis unter 25</t>
  </si>
  <si>
    <t xml:space="preserve">   25 bis unter 50</t>
  </si>
  <si>
    <t xml:space="preserve">   50 bis unter 65</t>
  </si>
  <si>
    <t xml:space="preserve">   65 und älter</t>
  </si>
  <si>
    <t xml:space="preserve">   Männlich</t>
  </si>
  <si>
    <t xml:space="preserve">   Weiblich</t>
  </si>
  <si>
    <t>Differenzierung nach Alter und Geschlecht</t>
  </si>
  <si>
    <t xml:space="preserve">      18 bis unter 25</t>
  </si>
  <si>
    <t xml:space="preserve">      25 bis unter 50</t>
  </si>
  <si>
    <t xml:space="preserve">      50 bis unter 65</t>
  </si>
  <si>
    <t xml:space="preserve">      65 und älter</t>
  </si>
  <si>
    <t xml:space="preserve">   Einpersonenhaushalt</t>
  </si>
  <si>
    <t xml:space="preserve">   Zwei Erwachsene ohne Kind</t>
  </si>
  <si>
    <t xml:space="preserve">   Sonstiger Haushalt ohne Kind</t>
  </si>
  <si>
    <t xml:space="preserve">   Ein(e) Erwachsene(r) mit Kind(ern)</t>
  </si>
  <si>
    <t xml:space="preserve">   Zwei Erwachsene und ein Kind</t>
  </si>
  <si>
    <t xml:space="preserve">   Zwei Erwachsene und zwei Kinder</t>
  </si>
  <si>
    <t xml:space="preserve">   Zwei Erwachsene und drei oder mehr Kinder</t>
  </si>
  <si>
    <t xml:space="preserve">   Sonstiger Haushalt mit Kind(ern)</t>
  </si>
  <si>
    <r>
      <t>Differenzierung nach Erwerbsstatus</t>
    </r>
    <r>
      <rPr>
        <b/>
        <vertAlign val="superscript"/>
        <sz val="10"/>
        <color theme="1" tint="0.499984740745262"/>
        <rFont val="Arial"/>
        <family val="2"/>
      </rPr>
      <t>3</t>
    </r>
  </si>
  <si>
    <t xml:space="preserve">   Erwerbstätige</t>
  </si>
  <si>
    <t xml:space="preserve">      Selbständige (einschließlich Familienangehörige)</t>
  </si>
  <si>
    <t xml:space="preserve">      Abhängig Erwerbstätige</t>
  </si>
  <si>
    <t xml:space="preserve">   Erwerbslose</t>
  </si>
  <si>
    <t xml:space="preserve">   Nichterwerbspersonen</t>
  </si>
  <si>
    <t xml:space="preserve">      Rentner/-innen und Pensionäre/Pensionärinnen</t>
  </si>
  <si>
    <t xml:space="preserve">      Personen im Alter von unter 18 Jahren</t>
  </si>
  <si>
    <t xml:space="preserve">      Sonstige Nichterwerbspersonen</t>
  </si>
  <si>
    <r>
      <t>Qualifikationsniveau</t>
    </r>
    <r>
      <rPr>
        <b/>
        <sz val="10"/>
        <rFont val="Arial"/>
        <family val="2"/>
      </rPr>
      <t xml:space="preserve"> </t>
    </r>
    <r>
      <rPr>
        <b/>
        <sz val="10"/>
        <color theme="2" tint="-0.499984740745262"/>
        <rFont val="Arial"/>
        <family val="2"/>
      </rPr>
      <t>der Person mit dem höchsten Einkommen im Haushalt (Haupteinkommensbezieher)</t>
    </r>
  </si>
  <si>
    <t xml:space="preserve">   Niedrig (ISCED 0 bis 2)</t>
  </si>
  <si>
    <t xml:space="preserve">   Mittel (ISCED 3 und 4)</t>
  </si>
  <si>
    <t xml:space="preserve">   Hoch (ISCED 5 und 6)</t>
  </si>
  <si>
    <t>Differenzierung nach Qualifikationsniveau (Personen im Alter von 25 Jahren und älter)</t>
  </si>
  <si>
    <t>Staatsangehörigkeit</t>
  </si>
  <si>
    <t xml:space="preserve">   Ohne deutsche Staatsangehörigkeit</t>
  </si>
  <si>
    <t xml:space="preserve">   Mit deutscher Staatsangehörigkeit</t>
  </si>
  <si>
    <t xml:space="preserve">   Mit Migrationshintergrund</t>
  </si>
  <si>
    <t xml:space="preserve">   Ohne Migrationshintergrund</t>
  </si>
  <si>
    <t>1 // Anteil der Personen mit einem Äquivalenzeinkommen von weniger als 60% des Medians der Äquivalenzeinkommen der Bevölkerung in Privathaushalten am Ort der Hauptwohnung. Das Äquivalenzeinkommen wird auf Basis der neuen OECD-Skala berechnet.</t>
  </si>
  <si>
    <t>60% des nominalen Medianeinkommens in €/Monat</t>
  </si>
  <si>
    <t>1// Ab 2011 basiert die Hochrechnung auf den fortgeschriebenen Ergebnissen des Zensus 2011.</t>
  </si>
  <si>
    <t>2// Durch Effekte der Umstellung auf eine neue Stichprobe sowie durch Sondereffekte im Kontext der Bevölkerungsentwicklung ist die Vergleichbarkeit der Mikrozensusergebnisse für das Berichtsjahr 2016 mit den Vorjahren eingeschränkt.</t>
  </si>
  <si>
    <t>3// Nach dem "Labour-Force-Konzept" der International Labour Organization (ILO).</t>
  </si>
  <si>
    <t>4 // Personen mit Bezug einer eigenen (Versicherten-) Rente, Pension und Personen im Alter von 65 Jahren und älter mit Bezug einer Hinterbliebenenrente, -pension.</t>
  </si>
  <si>
    <t>5 // Das Qualifikationsniveau wird entsprechend der internationalen Standardklassifikation des Bildungswesens (ISCED, Fassung von 1997) bestimmt.</t>
  </si>
  <si>
    <t>6 // Als Person mit Migrationshintergrund gilt, wer eine ausländische Staatsangehörigkeit besitzt, oder im Ausland geboren wurde und nach 1949 zugewandert ist, oder in Deutschland geboren ist und eingebürgert wurde, oder ein Elternteil hat, das zugewandert ist, eingebürgert wurde oder eine ausländische Staatsangehörigkeit besitzt.</t>
  </si>
  <si>
    <t>Anteil der Personen mit einem Nettoäquivalenz-einkommen unter von 60% des Einkommensmedian</t>
  </si>
  <si>
    <r>
      <t>SOEP</t>
    </r>
    <r>
      <rPr>
        <vertAlign val="superscript"/>
        <sz val="10"/>
        <rFont val="Arial"/>
        <family val="2"/>
      </rPr>
      <t>1</t>
    </r>
  </si>
  <si>
    <r>
      <t>Differenzierung nach Haushaltstyp</t>
    </r>
    <r>
      <rPr>
        <b/>
        <vertAlign val="superscript"/>
        <sz val="10"/>
        <color theme="2" tint="-0.499984740745262"/>
        <rFont val="Arial"/>
        <family val="2"/>
      </rPr>
      <t>3</t>
    </r>
  </si>
  <si>
    <t>Differenzierung nach überwiegendem Erwerbsstatus im Einkommensjahr (18 Jahre und älter)</t>
  </si>
  <si>
    <r>
      <t>Dauerhaft armutsgefährdet</t>
    </r>
    <r>
      <rPr>
        <vertAlign val="superscript"/>
        <sz val="10"/>
        <rFont val="Arial"/>
        <family val="2"/>
      </rPr>
      <t>5</t>
    </r>
  </si>
  <si>
    <t>3 // Als Kinder gelten hier sowohl leibliche Kinder des HV als auch Kinder des Partners sowie Schwiegersöhne bzw. -töchter</t>
  </si>
  <si>
    <t>4 // Migrationshintergrund umfasst alle Personen mit einem direkten oder Indirekten oder einem nicht näher spezifizierten Migrationshintergrund</t>
  </si>
  <si>
    <t>5 // als dauerhaft armutsgefährdet gilt, wer aktuell und in zwei der drei Vorjahre armutsgefährdet war</t>
  </si>
  <si>
    <t>ausländische Staatsangehörigkeit</t>
  </si>
  <si>
    <t>Quelle: EVS (98% Stichprobe), eigene Berechnungen (IAW)</t>
  </si>
  <si>
    <r>
      <t xml:space="preserve">Armutsrisiko in einer </t>
    </r>
    <r>
      <rPr>
        <b/>
        <u/>
        <sz val="11"/>
        <color theme="9" tint="-0.249977111117893"/>
        <rFont val="Arial"/>
        <family val="2"/>
      </rPr>
      <t xml:space="preserve">hypothetischen Situation </t>
    </r>
    <r>
      <rPr>
        <b/>
        <sz val="11"/>
        <color theme="9" tint="-0.249977111117893"/>
        <rFont val="Arial"/>
        <family val="2"/>
      </rPr>
      <t>ohne Sozialtransfers</t>
    </r>
  </si>
  <si>
    <t>Anteil der Personen mit einem Nettoäquivalenzeinkommen unter 60% des Einkommensmedian</t>
  </si>
  <si>
    <t>unter 18 Jahren</t>
  </si>
  <si>
    <t>65 Jahre und älter</t>
  </si>
  <si>
    <t>Differenzierung nach überwiegenden Erwerbsstatus im Vorjahr</t>
  </si>
  <si>
    <t>Quelle: EU-SILC, Berechnungen Eurostat</t>
  </si>
  <si>
    <t>Reduktion des Armutsrisikos durch Sozialtransfers gegenüber einer hypothetischen Situation ohne Sozialtransfers</t>
  </si>
  <si>
    <t xml:space="preserve">Reduktion der Armutsrisikoquote in Prozent </t>
  </si>
  <si>
    <t>Reduktion der Armutsrisikoquote in Prozent</t>
  </si>
  <si>
    <t>Armutsrisikoquote der Erwerbstätigen</t>
  </si>
  <si>
    <t>Erwerbstätige insgesamt</t>
  </si>
  <si>
    <t>25 bis 54 Jahre</t>
  </si>
  <si>
    <t>Differenzierung nach Beschäftigungsform</t>
  </si>
  <si>
    <t>Vollzeit</t>
  </si>
  <si>
    <t>Teilzeit</t>
  </si>
  <si>
    <t>Armutsrisiko der Erwerbstätigen</t>
  </si>
  <si>
    <r>
      <t>Differenzierung nach Beschäftigungsform</t>
    </r>
    <r>
      <rPr>
        <b/>
        <vertAlign val="superscript"/>
        <sz val="10"/>
        <color theme="2" tint="-0.499984740745262"/>
        <rFont val="Arial"/>
        <family val="2"/>
      </rPr>
      <t>3</t>
    </r>
  </si>
  <si>
    <r>
      <t>Differenzierung nach Migrationshintergrund</t>
    </r>
    <r>
      <rPr>
        <b/>
        <vertAlign val="superscript"/>
        <sz val="10"/>
        <color theme="2" tint="-0.499984740745262"/>
        <rFont val="Arial"/>
        <family val="2"/>
      </rPr>
      <t>5</t>
    </r>
  </si>
  <si>
    <t>3 // Personen, die im Vorjahr überwiegend in Vollzeit oder in Teilzeit beschäftigt waren.</t>
  </si>
  <si>
    <t>4 // Als Kinder gelten hier sowohl leibliche Kinder des HV als auch Kinder des Partners sowie Schwiegersöhne bzw. -töchter</t>
  </si>
  <si>
    <t>5 // Migrationshintergrund umfasst alle Personen mit einem direkten oder Indirekten oder einem nicht näher spezifizierten Migrationshintergrund</t>
  </si>
  <si>
    <r>
      <t>Differenzierung nach Beschäftigungsform</t>
    </r>
    <r>
      <rPr>
        <b/>
        <vertAlign val="superscript"/>
        <sz val="10"/>
        <color theme="2" tint="-0.499984740745262"/>
        <rFont val="Arial"/>
        <family val="2"/>
      </rPr>
      <t>2</t>
    </r>
  </si>
  <si>
    <t>1 // Werte mit  Berücksichtigung selbstgenutzten Wohneigentums</t>
  </si>
  <si>
    <t xml:space="preserve">2 // Die Angabe zur Vollzeit- oder Teilzeitbeschäftigung beruht auf einer Selbsteinschätzung des Befragten. </t>
  </si>
  <si>
    <r>
      <t>Langzeitarbeitslose</t>
    </r>
    <r>
      <rPr>
        <b/>
        <vertAlign val="superscript"/>
        <sz val="10"/>
        <color theme="9" tint="-0.249977111117893"/>
        <rFont val="Arial"/>
        <family val="2"/>
      </rPr>
      <t>1</t>
    </r>
    <r>
      <rPr>
        <b/>
        <sz val="10"/>
        <color theme="9" tint="-0.249977111117893"/>
        <rFont val="Arial"/>
        <family val="2"/>
      </rPr>
      <t>: Anteil an allen Arbeitslosen</t>
    </r>
  </si>
  <si>
    <t>Statistik der Bundesagentur für Arbeit</t>
  </si>
  <si>
    <t>Differenzierung nach West und Ost</t>
  </si>
  <si>
    <t>Langzeitarbeitslose in 1.000</t>
  </si>
  <si>
    <r>
      <t>Langzeiterwerbslose</t>
    </r>
    <r>
      <rPr>
        <b/>
        <vertAlign val="superscript"/>
        <sz val="10"/>
        <color theme="9" tint="-0.249977111117893"/>
        <rFont val="Arial"/>
        <family val="2"/>
      </rPr>
      <t>2</t>
    </r>
    <r>
      <rPr>
        <b/>
        <sz val="10"/>
        <color theme="9" tint="-0.249977111117893"/>
        <rFont val="Arial"/>
        <family val="2"/>
      </rPr>
      <t>: Anteil an allen Erwerbslosen</t>
    </r>
  </si>
  <si>
    <t>EUROSTAT</t>
  </si>
  <si>
    <r>
      <t xml:space="preserve">2010 </t>
    </r>
    <r>
      <rPr>
        <vertAlign val="superscript"/>
        <sz val="10"/>
        <rFont val="Arial"/>
        <family val="2"/>
      </rPr>
      <t>4</t>
    </r>
  </si>
  <si>
    <r>
      <t xml:space="preserve">2011 </t>
    </r>
    <r>
      <rPr>
        <vertAlign val="superscript"/>
        <sz val="10"/>
        <rFont val="Arial"/>
        <family val="2"/>
      </rPr>
      <t>4</t>
    </r>
  </si>
  <si>
    <r>
      <t>Anteil der Langzeiterwerbslosen an der Erwerbsbevölkerung</t>
    </r>
    <r>
      <rPr>
        <b/>
        <vertAlign val="superscript"/>
        <sz val="10"/>
        <color theme="1" tint="0.249977111117893"/>
        <rFont val="Arial"/>
        <family val="2"/>
      </rPr>
      <t>3</t>
    </r>
    <r>
      <rPr>
        <b/>
        <sz val="10"/>
        <color theme="1" tint="0.249977111117893"/>
        <rFont val="Arial"/>
        <family val="2"/>
      </rPr>
      <t xml:space="preserve"> in Prozent</t>
    </r>
  </si>
  <si>
    <t>Langzeiterwerbslose in 1.000</t>
  </si>
  <si>
    <t>1 // Langzeitarbeitslose sind Personen, die seit einem Jahr oder länger arbeitslos gemeldet sind.</t>
  </si>
  <si>
    <t>2 // Langzeiterwerbslose sind Personen zwischen 15 und 74 Jahre, die ein Jahr oder länger erwerbslos sind.</t>
  </si>
  <si>
    <t>3 // Erwerbstätige sind Personen im erwerbsfähigen Alter, die mindestens eine Stunde in der Woche gegen Entgelt gearbeitet haben.</t>
  </si>
  <si>
    <t>4 // Bruch in der Zeitreihe</t>
  </si>
  <si>
    <t>Quellen: Statistik der Bundesagentur für Arbeit und Arbeitskräfteerhebung (Eurostat)</t>
  </si>
  <si>
    <t>Leistungsbezug</t>
  </si>
  <si>
    <t>Leistungsempfänger in 1.000</t>
  </si>
  <si>
    <r>
      <t xml:space="preserve">Grundsicherung für Arbeitsuchende nach SGB II </t>
    </r>
    <r>
      <rPr>
        <b/>
        <vertAlign val="superscript"/>
        <sz val="10"/>
        <color theme="2" tint="-0.499984740745262"/>
        <rFont val="Arial"/>
        <family val="2"/>
      </rPr>
      <t>1</t>
    </r>
  </si>
  <si>
    <t>Regelleistungsberechtigte (RLB)</t>
  </si>
  <si>
    <t>Erwerbsfähige Leistungsberechtigte (ELB)</t>
  </si>
  <si>
    <t>Nichterwerbsfähige Leistungsberechtigte (NEF)</t>
  </si>
  <si>
    <t>Sonstige Leistungen</t>
  </si>
  <si>
    <t>Hilfe zum Lebensunterhalt</t>
  </si>
  <si>
    <t>Grundsicherung im Alter und bei Erwerbsminderung</t>
  </si>
  <si>
    <t>Asylbewerber</t>
  </si>
  <si>
    <r>
      <t xml:space="preserve">Anteil an der Bevölkerung </t>
    </r>
    <r>
      <rPr>
        <b/>
        <vertAlign val="superscript"/>
        <sz val="10"/>
        <color theme="2" tint="-0.499984740745262"/>
        <rFont val="Arial"/>
        <family val="2"/>
      </rPr>
      <t>2</t>
    </r>
  </si>
  <si>
    <t>,</t>
  </si>
  <si>
    <t>Früheres Bundesgebiet (ohne Berlin)</t>
  </si>
  <si>
    <t>Neue Bundesländer (einschließlich Berlin)</t>
  </si>
  <si>
    <t>1 // Ab 2016, Revision der Zahlen: Personen in Bedarfsgemeinschaften werden nun genauer unter Leistungsberechtigte und Regelleistungsberechtigte (RLG) differenziert</t>
  </si>
  <si>
    <t>2 // In die Berechnung der Mindestsicherungsquoten fließen die Empfänger/-innen folgender Sozialleistungen ein:</t>
  </si>
  <si>
    <t>- Gesamtregelleistung (Arbeitslosengeld II / Sozialgeld) nach dem SGB II "Grundsicherung für Arbeitsuchende" auf Basis der revidierten Daten der Bundesagentur für Arbeit vom April 2016. Die Revision erstreckt sich über die Jahre 2005 bis einschließlich 2015 und wurde bei der Berechnung der Mindestsicherungsquote ab dem Jahr 2006 berücksichtigt.</t>
  </si>
  <si>
    <t>- Hilfe zum Lebensunterhalt außerhalb von Einrichtungen nach dem SGB XII "Sozialhilfe"</t>
  </si>
  <si>
    <t>- Grundsicherung im Alter und bei Erwerbsminderung nach dem SGB XII "Sozialhilfe"</t>
  </si>
  <si>
    <t>- Regelleistungen nach dem Asylbewerberleistungsgesetz</t>
  </si>
  <si>
    <t>Quellen: Sozialberichterstattung der Statistischen Ämter des Bundes und der Länder</t>
  </si>
  <si>
    <t>Leistungsempfänger in 1000</t>
  </si>
  <si>
    <r>
      <t>Wohngeldempfängerhaushalte</t>
    </r>
    <r>
      <rPr>
        <vertAlign val="superscript"/>
        <sz val="10"/>
        <color theme="1"/>
        <rFont val="Arial"/>
        <family val="2"/>
      </rPr>
      <t>1)</t>
    </r>
  </si>
  <si>
    <r>
      <t>Kinderzuschlagsberechtigte</t>
    </r>
    <r>
      <rPr>
        <vertAlign val="superscript"/>
        <sz val="10"/>
        <color theme="1"/>
        <rFont val="Arial"/>
        <family val="2"/>
      </rPr>
      <t>2)</t>
    </r>
  </si>
  <si>
    <r>
      <t>BAföG-Empfänger</t>
    </r>
    <r>
      <rPr>
        <vertAlign val="superscript"/>
        <sz val="10"/>
        <color theme="1"/>
        <rFont val="Arial"/>
        <family val="2"/>
      </rPr>
      <t>3)</t>
    </r>
  </si>
  <si>
    <t>1 // 2009, 2011 und 2016: Gesetzliche Änderungen im Wohngeldrecht.</t>
  </si>
  <si>
    <t>2 // Pro Kinderzuschlagsberechtigen wird die Leistung im Durchschnitt für etwa 2,5 Kinder gewährt. Die Zahlen der Wohngeldempfängerhaushalte und der Kinderzuschlagsberechtigten überschneiden sich und eine Gesamtzahl kann nicht gebildet werden.</t>
  </si>
  <si>
    <t>3 // einschließlich nur kurzzeitig Geförderter</t>
  </si>
  <si>
    <t>Quelle: Wohngeld- und Bildungsstatistiken des Statistischen Bundesamtes, Statistik der Bundesagentur für Arbeit</t>
  </si>
  <si>
    <t>Personen und Haushalte mit einer hohen Überschuldungsintensität</t>
  </si>
  <si>
    <r>
      <t>Anzahl der Personen / Haushalte mit hoher Überschuldungs-intensität</t>
    </r>
    <r>
      <rPr>
        <b/>
        <vertAlign val="superscript"/>
        <sz val="10"/>
        <color theme="1" tint="0.34998626667073579"/>
        <rFont val="Arial"/>
        <family val="2"/>
      </rPr>
      <t>1</t>
    </r>
    <r>
      <rPr>
        <b/>
        <sz val="10"/>
        <color theme="1" tint="0.34998626667073579"/>
        <rFont val="Arial"/>
        <family val="2"/>
      </rPr>
      <t xml:space="preserve"> in Mio.</t>
    </r>
  </si>
  <si>
    <t>Über 18-Jährige</t>
  </si>
  <si>
    <t>Haushalte (Schätzung)</t>
  </si>
  <si>
    <t>Schuldnerquote in %</t>
  </si>
  <si>
    <t>1 // Eine hohe Überschuldungsintensität ist am Vorliegen einer hohen Anzahl von miteinander verknüpfter Negativmerkmale erkennbar, meist juristische Sachverhalte und unstrittige Inkasso-Fälle, zudem oft nachhaltige Zahlungsstörungen, die nach zwei vergeblichen Mahnungen mehrerer Gläubiger erfasst werden.</t>
  </si>
  <si>
    <t>Quelle: SchuldnerAtlas Deutschland 2018 des Verbands der Vereine Creditreform e.V. und Sonderauswertung durch Creditreform Boniversum.</t>
  </si>
  <si>
    <t>Wohnungslose und von Wohnungslosigkeit bedrohte Personen</t>
  </si>
  <si>
    <t>In 1.000 Personen</t>
  </si>
  <si>
    <r>
      <t xml:space="preserve">2016 </t>
    </r>
    <r>
      <rPr>
        <vertAlign val="superscript"/>
        <sz val="8.4"/>
        <rFont val="Arial"/>
        <family val="2"/>
      </rPr>
      <t>3</t>
    </r>
  </si>
  <si>
    <t>Wohnungslose gesamt</t>
  </si>
  <si>
    <t>Wohnungslose (ohne Aussiedler)</t>
  </si>
  <si>
    <t>davon Kinder</t>
  </si>
  <si>
    <t>davon Erwachsene</t>
  </si>
  <si>
    <t xml:space="preserve">davon </t>
  </si>
  <si>
    <r>
      <t>Frauen</t>
    </r>
    <r>
      <rPr>
        <vertAlign val="superscript"/>
        <sz val="10"/>
        <rFont val="Arial"/>
        <family val="2"/>
      </rPr>
      <t>1</t>
    </r>
  </si>
  <si>
    <r>
      <t>Männer</t>
    </r>
    <r>
      <rPr>
        <vertAlign val="superscript"/>
        <sz val="10"/>
        <rFont val="Arial"/>
        <family val="2"/>
      </rPr>
      <t>1</t>
    </r>
  </si>
  <si>
    <t>Wohnungslose Geflüchtete</t>
  </si>
  <si>
    <t>Mehrpersonengemeinschaften</t>
  </si>
  <si>
    <t>Alleinstehende</t>
  </si>
  <si>
    <t>davon ohne jede Unterkunft auf der Straße</t>
  </si>
  <si>
    <r>
      <t>wohnungslose Aussiedler</t>
    </r>
    <r>
      <rPr>
        <vertAlign val="superscript"/>
        <sz val="10"/>
        <rFont val="Arial"/>
        <family val="2"/>
      </rPr>
      <t>2</t>
    </r>
  </si>
  <si>
    <t>von Wohnungslosigkeit bedroht</t>
  </si>
  <si>
    <t>1 // Für die Jahre 2003 bis 2010 liegt keine Differenzierung der Zahl der Wohnungslosen nach Geschlecht vor. Zum Anteil von Frauen und Männern unter alleinstehenden Wohnungslosen siehe die Statistikberichte der BAG Wohnungslosenhilfe unter www.bagw.de</t>
  </si>
  <si>
    <t>2 // Ab 2011 werden Aussiedlerzahlen wegen Geringfügigkeit nicht mehr ausgewiesen.</t>
  </si>
  <si>
    <t>3 // Ab 2016 werden Geflüchtete ausgewiesen, die anerkannt oder geduldet und wohnungslos im Sinne der Wohnungsnotfalldefinition sind.</t>
  </si>
  <si>
    <t>Quelle: Jährliche Schätzung des Umfangs der Wohnungsnotfälle der BAG Wohnungslosenhilfe e.V.</t>
  </si>
  <si>
    <t>Anteil der Personen mit (erheblichen) materiellen Entbehrungen</t>
  </si>
  <si>
    <r>
      <t>Erheblich, d.h. in mindestens vier von neun Bereichen</t>
    </r>
    <r>
      <rPr>
        <b/>
        <vertAlign val="superscript"/>
        <sz val="10"/>
        <color theme="1" tint="0.34998626667073579"/>
        <rFont val="Arial"/>
        <family val="2"/>
      </rPr>
      <t>1</t>
    </r>
  </si>
  <si>
    <t xml:space="preserve">unter 18 Jahre </t>
  </si>
  <si>
    <t>18 bis 64 Jahre</t>
  </si>
  <si>
    <t>Arbeitslose</t>
  </si>
  <si>
    <t>Rentner</t>
  </si>
  <si>
    <t>Differenzierung nach Bildungsgrad (18 Jahre und älter)</t>
  </si>
  <si>
    <t>ISCED 0 bis 2</t>
  </si>
  <si>
    <t>ISCED 3 und 4</t>
  </si>
  <si>
    <t>ISCED 5 und 6</t>
  </si>
  <si>
    <r>
      <t>In mindestens drei von neun Bereichen</t>
    </r>
    <r>
      <rPr>
        <b/>
        <vertAlign val="superscript"/>
        <sz val="10"/>
        <color theme="1" tint="0.34998626667073579"/>
        <rFont val="Arial"/>
        <family val="2"/>
      </rPr>
      <t>1</t>
    </r>
  </si>
  <si>
    <t>1 // Folgende neun Bereiche werden einbezogen:</t>
  </si>
  <si>
    <t xml:space="preserve">- Miete, Wasser/Strom sowie Verbindlichkeiten,  </t>
  </si>
  <si>
    <t>- angemessene Beheizung der Wohnung,</t>
  </si>
  <si>
    <t>- unerwartete Ausgaben tätigen können,</t>
  </si>
  <si>
    <t>- einen einwöchigen Urlaub an einem anderen Ort,</t>
  </si>
  <si>
    <t>- jeden zweiten Tag eine Mahlzeit mit Fleisch, Fisch oder gleichwertiger Proteinzufuhr,</t>
  </si>
  <si>
    <t>- ein Auto,</t>
  </si>
  <si>
    <t>- eine Waschmaschine,</t>
  </si>
  <si>
    <t>- einen Farbfernseher oder</t>
  </si>
  <si>
    <t>- ein Telefon.</t>
  </si>
  <si>
    <t>Anteil der frühen Schulabgänger im Alter zwischen 18 und 24 Jahren</t>
  </si>
  <si>
    <r>
      <t>2005</t>
    </r>
    <r>
      <rPr>
        <vertAlign val="superscript"/>
        <sz val="10"/>
        <rFont val="Arial"/>
        <family val="2"/>
      </rPr>
      <t>1)</t>
    </r>
  </si>
  <si>
    <r>
      <t>2008</t>
    </r>
    <r>
      <rPr>
        <vertAlign val="superscript"/>
        <sz val="10"/>
        <rFont val="Arial"/>
        <family val="2"/>
      </rPr>
      <t>1)</t>
    </r>
  </si>
  <si>
    <t>1 // Zeitreihenbruch</t>
  </si>
  <si>
    <t>Bevölkerung im Alter von 20 bis unter 65 Jahren ohne beruflichen Bildungsabschluss</t>
  </si>
  <si>
    <r>
      <t xml:space="preserve">2000 </t>
    </r>
    <r>
      <rPr>
        <vertAlign val="superscript"/>
        <sz val="10"/>
        <rFont val="Arial"/>
        <family val="2"/>
      </rPr>
      <t>1</t>
    </r>
  </si>
  <si>
    <r>
      <t xml:space="preserve">2011 </t>
    </r>
    <r>
      <rPr>
        <vertAlign val="superscript"/>
        <sz val="10"/>
        <rFont val="Arial"/>
        <family val="2"/>
      </rPr>
      <t>2</t>
    </r>
  </si>
  <si>
    <r>
      <t xml:space="preserve">2012 </t>
    </r>
    <r>
      <rPr>
        <vertAlign val="superscript"/>
        <sz val="10"/>
        <color theme="1"/>
        <rFont val="Arial"/>
        <family val="2"/>
      </rPr>
      <t>2</t>
    </r>
  </si>
  <si>
    <r>
      <t xml:space="preserve">2015 </t>
    </r>
    <r>
      <rPr>
        <vertAlign val="superscript"/>
        <sz val="10"/>
        <color theme="1"/>
        <rFont val="Arial"/>
        <family val="2"/>
      </rPr>
      <t>2</t>
    </r>
  </si>
  <si>
    <r>
      <t>Personen ohne beruflichen Bildungsabschluss</t>
    </r>
    <r>
      <rPr>
        <b/>
        <vertAlign val="superscript"/>
        <sz val="10"/>
        <color theme="9" tint="-0.249977111117893"/>
        <rFont val="Arial"/>
        <family val="2"/>
      </rPr>
      <t>3</t>
    </r>
    <r>
      <rPr>
        <b/>
        <sz val="10"/>
        <color theme="9" tint="-0.249977111117893"/>
        <rFont val="Arial"/>
        <family val="2"/>
      </rPr>
      <t xml:space="preserve"> und gegenwärtig nicht in Ausbildung - Anzahl in 1.000</t>
    </r>
  </si>
  <si>
    <t xml:space="preserve">Relativer Anteil der Bevölkerung ohne beruflichen Bildungsabschluss </t>
  </si>
  <si>
    <t>1 // Werte für Jahre vor 2005 sind wegen einer Änderung des Erhebungskonzepts des Mikrozensus nur eingeschränkt mit Werten ab dem Jahr 2005 vergleichbar.</t>
  </si>
  <si>
    <t>2 // Hochrechnung anhand der Bevölkerungsfortschreibung auf Basis des Zensus 2011.</t>
  </si>
  <si>
    <t>3 // Ab der Erhebung 2010 einschließlich Berufsvorbereitungsjahr und berufliches Praktikum, da durch diese keine berufsqualifizierenden Abschlüsse erworben werden. In den Erhebungen bis einschließlich 2009 wurden die Kategorien "Anlernausbildung oder berufliches Praktikum" sowie "Berufsvorbereitungsjahr" als berufliche Ausbildungsabschlüsse betrachtet.</t>
  </si>
  <si>
    <t>Personen mit mehr als 200% des Median der Nettoäquivalenzeinkommen</t>
  </si>
  <si>
    <t>200% des Medianeinkommens in €/Monat</t>
  </si>
  <si>
    <t>Personen mit mehr als 300% des Median der Nettoäquivalenzeinkommen</t>
  </si>
  <si>
    <t>300% des Medianeinkommens in €/Monat</t>
  </si>
  <si>
    <t>2//  Durch Effekte der Umstellung auf eine neue Stichprobe sowie durch Sondereffekte im Kontext der Bevölkerungsentwicklung ist die Vergleichbarkeit der Mikrozensusergebnisse für das Berichtsjahr 2016 mit den Vorjahren eingeschränkt.</t>
  </si>
  <si>
    <t>Differenzierung nach Erwerbsstatus im Einkommensjahr (18 Jahre und älter)</t>
  </si>
  <si>
    <r>
      <t>Dauerhaft reich</t>
    </r>
    <r>
      <rPr>
        <vertAlign val="superscript"/>
        <sz val="10"/>
        <rFont val="Arial"/>
        <family val="2"/>
      </rPr>
      <t>5</t>
    </r>
  </si>
  <si>
    <t>5 // als dauerhaft einkommensreich gilt, wer aktuell und in zwei der drei Vorjahre einkommensreich war</t>
  </si>
  <si>
    <t>Differenzierung nach Erwerbsstatus (18 Jahre uns älter)</t>
  </si>
  <si>
    <r>
      <t>Personen, deren Einkünfte</t>
    </r>
    <r>
      <rPr>
        <b/>
        <vertAlign val="superscript"/>
        <sz val="11"/>
        <color theme="7" tint="-0.249977111117893"/>
        <rFont val="Arial"/>
        <family val="2"/>
      </rPr>
      <t>1</t>
    </r>
    <r>
      <rPr>
        <b/>
        <sz val="11"/>
        <color theme="7" tint="-0.249977111117893"/>
        <rFont val="Arial"/>
        <family val="2"/>
      </rPr>
      <t xml:space="preserve"> aus Vermögen die Schwelle von 5.000 Euro pro Jahr überschreiten</t>
    </r>
  </si>
  <si>
    <t>Preisbereinigter Schwellenwert</t>
  </si>
  <si>
    <r>
      <t>Personen, deren individuelles Vermögen</t>
    </r>
    <r>
      <rPr>
        <b/>
        <vertAlign val="superscript"/>
        <sz val="11"/>
        <color theme="7" tint="-0.249977111117893"/>
        <rFont val="Arial"/>
        <family val="2"/>
      </rPr>
      <t>1</t>
    </r>
    <r>
      <rPr>
        <b/>
        <sz val="11"/>
        <color theme="7" tint="-0.249977111117893"/>
        <rFont val="Arial"/>
        <family val="2"/>
      </rPr>
      <t xml:space="preserve"> die Schwelle von 500.000 Euro überschreitet</t>
    </r>
  </si>
  <si>
    <r>
      <t xml:space="preserve">1 // Das SOEP erfasst folgende </t>
    </r>
    <r>
      <rPr>
        <sz val="11"/>
        <color rgb="FF00B050"/>
        <rFont val="Calibri"/>
        <family val="2"/>
        <scheme val="minor"/>
      </rPr>
      <t>positive</t>
    </r>
    <r>
      <rPr>
        <sz val="10"/>
        <color theme="1"/>
        <rFont val="Arial"/>
        <family val="2"/>
      </rPr>
      <t xml:space="preserve"> und </t>
    </r>
    <r>
      <rPr>
        <sz val="11"/>
        <color rgb="FFFF0000"/>
        <rFont val="Calibri"/>
        <family val="2"/>
        <scheme val="minor"/>
      </rPr>
      <t>negative</t>
    </r>
    <r>
      <rPr>
        <sz val="10"/>
        <color theme="1"/>
        <rFont val="Arial"/>
        <family val="2"/>
      </rPr>
      <t xml:space="preserve"> Vermögenskomponenten</t>
    </r>
  </si>
  <si>
    <t>·       Bruttovermögen aus selbstgenutzter Immobilie</t>
  </si>
  <si>
    <t>·       Bruttovermögen aus weiterem Immobilien</t>
  </si>
  <si>
    <t>·       Geldvermögen</t>
  </si>
  <si>
    <t>·       Anlagenvermögen</t>
  </si>
  <si>
    <t>·       Betriebsvermögen</t>
  </si>
  <si>
    <t>·       Sachvermögen</t>
  </si>
  <si>
    <t>·       Schulden durch Hypothekarkredit der selbstgenutzten Immobilie</t>
  </si>
  <si>
    <t>·       Schulden durch Hypothekarkredit der weiteren Immobilien</t>
  </si>
  <si>
    <t>·       Schulden durch Konsumkredite</t>
  </si>
  <si>
    <r>
      <t>Einkommensteuerpflichtige, die mit dem Höchstsatz von 45 % besteuert wurden</t>
    </r>
    <r>
      <rPr>
        <b/>
        <vertAlign val="superscript"/>
        <sz val="11"/>
        <color theme="7" tint="-0.249977111117893"/>
        <rFont val="Arial"/>
        <family val="2"/>
      </rPr>
      <t>1</t>
    </r>
  </si>
  <si>
    <r>
      <t>Anzahl der Steuerpflichtigen</t>
    </r>
    <r>
      <rPr>
        <vertAlign val="superscript"/>
        <sz val="10"/>
        <color rgb="FF000000"/>
        <rFont val="Arial"/>
        <family val="2"/>
      </rPr>
      <t xml:space="preserve">1 </t>
    </r>
    <r>
      <rPr>
        <sz val="10"/>
        <color rgb="FF000000"/>
        <rFont val="Arial"/>
        <family val="2"/>
      </rPr>
      <t>mit Höchstsatz</t>
    </r>
    <r>
      <rPr>
        <vertAlign val="superscript"/>
        <sz val="10"/>
        <color rgb="FF000000"/>
        <rFont val="Arial"/>
        <family val="2"/>
      </rPr>
      <t>2</t>
    </r>
  </si>
  <si>
    <t xml:space="preserve">Zu versteuerndes Einkommen in Mrd. € </t>
  </si>
  <si>
    <t xml:space="preserve">Durchschnittliches zu versteuerndes Einkommen in Mio. € </t>
  </si>
  <si>
    <t>Anteil in Prozent</t>
  </si>
  <si>
    <t>an den Steuerpflichtigen insgesamt</t>
  </si>
  <si>
    <t>an dem zu versteuernden Einkommen insgesamt</t>
  </si>
  <si>
    <t>am Einkommensteueraufkommen insgesamt</t>
  </si>
  <si>
    <t>1 // Daten auf der Grundlage der Geschäftsstatistiken zur Einkommensteuer 2007 bis 2011 (ohne Nichtveranlagungsfälle); Lohn- und Einkommensteuerstatistik seit 2012</t>
  </si>
  <si>
    <t>2 // Der Höchstsatz von 45 % wurde zum 1.1.2007 eingeführt und gilt für zu versteuernde Einkommen: ab 2007 ˃ 250.000 €, 2009 ˃ 250.400 €, 2010 bis 2015 ˃ 250.730 € (nach Grundtabelle) und ab 2007 ˃ 500.001 €, 2009 ˃ 500.801 €, 2010 bis 2015 ˃ 501.461 € (nach Splittingtabelle).</t>
  </si>
  <si>
    <t>Quelle: Statistisches Bundesamt</t>
  </si>
  <si>
    <r>
      <t>Steuerpflichtige mit einem Gesamtbetrag der Einkünfte von mindestens 1 Mio. Euro</t>
    </r>
    <r>
      <rPr>
        <b/>
        <vertAlign val="superscript"/>
        <sz val="11"/>
        <color theme="7" tint="-0.249977111117893"/>
        <rFont val="Arial"/>
        <family val="2"/>
      </rPr>
      <t>1</t>
    </r>
  </si>
  <si>
    <r>
      <t>Anzahl der Steuerpflichtigen</t>
    </r>
    <r>
      <rPr>
        <b/>
        <vertAlign val="superscript"/>
        <sz val="10"/>
        <color theme="2" tint="-0.499984740745262"/>
        <rFont val="Arial"/>
        <family val="2"/>
      </rPr>
      <t>1</t>
    </r>
  </si>
  <si>
    <t xml:space="preserve">Gesamtbetrag der Einkünfte in Mrd. € </t>
  </si>
  <si>
    <t xml:space="preserve">Durchschnittliche Gesamtbetrag der Einkünfte in Mio. € </t>
  </si>
  <si>
    <t>an den Einkünften insgesamt</t>
  </si>
  <si>
    <t>1 // Jährliche Einkommensteuerstatistik 2001 - 2011, Lohn- und Einkommensteuerstatistik ab 2012</t>
  </si>
  <si>
    <t>Quelle: Statistisches Bundesamtes</t>
  </si>
  <si>
    <t>Einkommensanteile, Durchschnittseinkommen und Einkommensschwellen der Spitzenverdiener</t>
  </si>
  <si>
    <t>Anteil der obersten … % am Einkommensvolumen in %</t>
  </si>
  <si>
    <t>Durchschnittseinkommen der obersten … % in €/Jahr (real 2015=100)</t>
  </si>
  <si>
    <t>Quelle: Alvaredo et al., The World Wealth and Income Database</t>
  </si>
  <si>
    <r>
      <t>Volumen der von den Finanzverwaltungen veranlagten Vermögensübertragungen</t>
    </r>
    <r>
      <rPr>
        <b/>
        <vertAlign val="superscript"/>
        <sz val="11"/>
        <color theme="7" tint="-0.249977111117893"/>
        <rFont val="Arial"/>
        <family val="2"/>
      </rPr>
      <t>*)</t>
    </r>
    <r>
      <rPr>
        <b/>
        <sz val="11"/>
        <color theme="7" tint="-0.249977111117893"/>
        <rFont val="Arial"/>
        <family val="2"/>
      </rPr>
      <t xml:space="preserve"> aus Erbschaften, Vermächtnissen und Schenkungen in Mrd. Euro</t>
    </r>
  </si>
  <si>
    <r>
      <t>Erbschaften und Vermächtnisse</t>
    </r>
    <r>
      <rPr>
        <b/>
        <vertAlign val="superscript"/>
        <sz val="10"/>
        <color theme="2" tint="-0.499984740745262"/>
        <rFont val="Arial"/>
        <family val="2"/>
      </rPr>
      <t>1,2,*</t>
    </r>
  </si>
  <si>
    <r>
      <t>Schenkungen</t>
    </r>
    <r>
      <rPr>
        <b/>
        <vertAlign val="superscript"/>
        <sz val="10"/>
        <color theme="2" tint="-0.499984740745262"/>
        <rFont val="Arial"/>
        <family val="2"/>
      </rPr>
      <t>1,*</t>
    </r>
  </si>
  <si>
    <t>*) Erstfestsetzungen mit steuerpflichtigem Erwerb &gt; = 0 Euro.</t>
  </si>
  <si>
    <t>1 // Unbeschränkt steuerpflichtige Erwerbe: Wert der Erwerbe vor Abzug von Steuerbefreiungen nach § 13 ErbStG, Steuerbegünstigungen nach § 13a ErbStG, Steuerbefreiung nach § 13c ErbStG, Zugewinnausgleichsforderungen nach § 5 ErbStG, Freibetrag nach § 17 ErbStG, Summe der abzugsfähigen Nutzungs- und Duldungsauflagen sowie abzugsfähigen Erwerbsnebenkosten und DBA-Vermögen (Doppelbesteuerungsabkommen).</t>
  </si>
  <si>
    <t>2// Nachweis nur für maschinell gelieferte Fälle.</t>
  </si>
  <si>
    <t>Quelle: Erbschaft- und Schenkungsteuerstatistik des Statistischen Bundesamtes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</si>
</sst>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_-* #,##0\ _€_-;\-* #,##0\ _€_-;_-* &quot;-&quot;??\ _€_-;_-@_-"/>
    <numFmt numFmtId="165" formatCode="0.000"/>
    <numFmt numFmtId="166" formatCode="0.0"/>
    <numFmt numFmtId="167" formatCode="0.0%"/>
    <numFmt numFmtId="168" formatCode="_-* #,##0.00\ _€_-;\-* #,##0.00\ _€_-;_-* &quot;-&quot;??\ _€_-;_-@_-"/>
    <numFmt numFmtId="169" formatCode="_-* #,##0.000\ _€_-;\-* #,##0.000\ _€_-;_-* &quot;-&quot;??\ _€_-;_-@_-"/>
    <numFmt numFmtId="170" formatCode="#\ ##0"/>
    <numFmt numFmtId="171" formatCode="_-* #,##0.0\ _€_-;\-* #,##0.0\ _€_-;_-* &quot;-&quot;??\ _€_-;_-@_-"/>
    <numFmt numFmtId="172" formatCode="\ General"/>
    <numFmt numFmtId="173" formatCode="#,##0_ ;\-#,##0\ "/>
    <numFmt numFmtId="174" formatCode="#,##0_ ;[Red]\-#,##0\ "/>
    <numFmt numFmtId="175" formatCode="0,000"/>
    <numFmt numFmtId="176" formatCode="#,##0.00_ ;\-#,##0.00\ "/>
  </numFmts>
  <fonts count="74">
    <font>
      <sz val="10"/>
      <color theme="1"/>
      <name val="Arial"/>
      <family val="2"/>
    </font>
    <font>
      <sz val="10"/>
      <color theme="1"/>
      <name val="Arial"/>
      <family val="2"/>
    </font>
    <font>
      <sz val="10"/>
      <color rgb="FFFF0000"/>
      <name val="Arial"/>
      <family val="2"/>
    </font>
    <font>
      <b/>
      <sz val="10"/>
      <color theme="1"/>
      <name val="Arial"/>
      <family val="2"/>
    </font>
    <font>
      <sz val="11"/>
      <color theme="1"/>
      <name val="Calibri"/>
      <family val="2"/>
      <scheme val="minor"/>
    </font>
    <font>
      <sz val="11"/>
      <color theme="1"/>
      <name val="Arial"/>
      <family val="2"/>
    </font>
    <font>
      <b/>
      <sz val="12"/>
      <color theme="1" tint="0.34998626667073579"/>
      <name val="Arial"/>
      <family val="2"/>
    </font>
    <font>
      <sz val="9"/>
      <name val="Arial"/>
      <family val="2"/>
    </font>
    <font>
      <sz val="11"/>
      <name val="Arial"/>
      <family val="2"/>
    </font>
    <font>
      <sz val="9"/>
      <color theme="1"/>
      <name val="Arial"/>
      <family val="2"/>
    </font>
    <font>
      <sz val="11"/>
      <color theme="0"/>
      <name val="Calibri"/>
      <family val="2"/>
      <scheme val="minor"/>
    </font>
    <font>
      <b/>
      <sz val="9"/>
      <color indexed="81"/>
      <name val="Segoe UI"/>
      <family val="2"/>
    </font>
    <font>
      <sz val="9"/>
      <color indexed="81"/>
      <name val="Segoe UI"/>
      <family val="2"/>
    </font>
    <font>
      <b/>
      <sz val="20"/>
      <color theme="4"/>
      <name val="Arial"/>
      <family val="2"/>
    </font>
    <font>
      <b/>
      <sz val="11"/>
      <color theme="0"/>
      <name val="Arial"/>
      <family val="2"/>
    </font>
    <font>
      <b/>
      <sz val="11"/>
      <color theme="4"/>
      <name val="Arial"/>
      <family val="2"/>
    </font>
    <font>
      <sz val="10"/>
      <name val="Arial"/>
      <family val="2"/>
    </font>
    <font>
      <vertAlign val="superscript"/>
      <sz val="10"/>
      <name val="Arial"/>
      <family val="2"/>
    </font>
    <font>
      <sz val="10"/>
      <color theme="1"/>
      <name val="Calibri"/>
      <family val="2"/>
      <scheme val="minor"/>
    </font>
    <font>
      <b/>
      <sz val="10"/>
      <color theme="2" tint="-0.499984740745262"/>
      <name val="Arial"/>
      <family val="2"/>
    </font>
    <font>
      <vertAlign val="subscript"/>
      <sz val="10"/>
      <name val="Arial"/>
      <family val="2"/>
    </font>
    <font>
      <b/>
      <sz val="10"/>
      <color theme="1" tint="0.34998626667073579"/>
      <name val="Arial"/>
      <family val="2"/>
    </font>
    <font>
      <b/>
      <sz val="10"/>
      <name val="Arial"/>
      <family val="2"/>
    </font>
    <font>
      <sz val="10"/>
      <name val="Calibri"/>
      <family val="2"/>
      <scheme val="minor"/>
    </font>
    <font>
      <vertAlign val="superscript"/>
      <sz val="10"/>
      <name val="Calibri"/>
      <family val="2"/>
      <scheme val="minor"/>
    </font>
    <font>
      <b/>
      <sz val="9"/>
      <name val="Arial"/>
      <family val="2"/>
    </font>
    <font>
      <b/>
      <vertAlign val="superscript"/>
      <sz val="10"/>
      <color theme="2" tint="-0.499984740745262"/>
      <name val="Arial"/>
      <family val="2"/>
    </font>
    <font>
      <sz val="9"/>
      <name val="MetaNormalLF-Roman"/>
      <family val="2"/>
    </font>
    <font>
      <b/>
      <vertAlign val="superscript"/>
      <sz val="11"/>
      <color theme="4"/>
      <name val="Arial"/>
      <family val="2"/>
    </font>
    <font>
      <b/>
      <sz val="10"/>
      <color theme="1" tint="0.34998626667073579"/>
      <name val="Calibri"/>
      <family val="2"/>
      <scheme val="minor"/>
    </font>
    <font>
      <sz val="11"/>
      <color theme="4"/>
      <name val="Arial"/>
      <family val="2"/>
    </font>
    <font>
      <b/>
      <vertAlign val="superscript"/>
      <sz val="10"/>
      <color theme="1" tint="0.34998626667073579"/>
      <name val="Arial"/>
      <family val="2"/>
    </font>
    <font>
      <sz val="10"/>
      <color theme="1" tint="0.34998626667073579"/>
      <name val="Arial"/>
      <family val="2"/>
    </font>
    <font>
      <vertAlign val="superscript"/>
      <sz val="10"/>
      <color theme="1"/>
      <name val="Arial"/>
      <family val="2"/>
    </font>
    <font>
      <b/>
      <sz val="10"/>
      <color theme="1" tint="0.499984740745262"/>
      <name val="Arial"/>
      <family val="2"/>
    </font>
    <font>
      <b/>
      <sz val="9"/>
      <color theme="1" tint="0.34998626667073579"/>
      <name val="Arial"/>
      <family val="2"/>
    </font>
    <font>
      <b/>
      <u/>
      <sz val="9"/>
      <color theme="1" tint="0.34998626667073579"/>
      <name val="Arial"/>
      <family val="2"/>
    </font>
    <font>
      <b/>
      <vertAlign val="superscript"/>
      <sz val="9"/>
      <color theme="1" tint="0.34998626667073579"/>
      <name val="Arial"/>
      <family val="2"/>
    </font>
    <font>
      <sz val="11"/>
      <color rgb="FF1F497D"/>
      <name val="Calibri"/>
      <family val="2"/>
      <scheme val="minor"/>
    </font>
    <font>
      <b/>
      <sz val="10"/>
      <color theme="4" tint="-0.249977111117893"/>
      <name val="Arial"/>
      <family val="2"/>
    </font>
    <font>
      <b/>
      <vertAlign val="superscript"/>
      <sz val="10"/>
      <color theme="1" tint="0.499984740745262"/>
      <name val="Arial"/>
      <family val="2"/>
    </font>
    <font>
      <b/>
      <vertAlign val="superscript"/>
      <sz val="10"/>
      <color theme="2" tint="-0.499984740745262"/>
      <name val="Calibri"/>
      <family val="2"/>
      <scheme val="minor"/>
    </font>
    <font>
      <sz val="11"/>
      <name val="Calibri"/>
      <family val="2"/>
    </font>
    <font>
      <sz val="11"/>
      <color rgb="FFFF0000"/>
      <name val="Arial"/>
      <family val="2"/>
    </font>
    <font>
      <b/>
      <u/>
      <sz val="10"/>
      <color theme="1" tint="0.34998626667073579"/>
      <name val="Arial"/>
      <family val="2"/>
    </font>
    <font>
      <b/>
      <sz val="20"/>
      <color theme="9" tint="-0.249977111117893"/>
      <name val="Arial"/>
      <family val="2"/>
    </font>
    <font>
      <b/>
      <sz val="11"/>
      <color theme="9" tint="-0.249977111117893"/>
      <name val="Arial"/>
      <family val="2"/>
    </font>
    <font>
      <b/>
      <sz val="11"/>
      <color indexed="36"/>
      <name val="Arial"/>
      <family val="2"/>
    </font>
    <font>
      <vertAlign val="superscript"/>
      <sz val="8.1999999999999993"/>
      <name val="Arial"/>
      <family val="2"/>
    </font>
    <font>
      <b/>
      <u/>
      <sz val="11"/>
      <color theme="9" tint="-0.249977111117893"/>
      <name val="Arial"/>
      <family val="2"/>
    </font>
    <font>
      <b/>
      <sz val="8"/>
      <color theme="1" tint="0.34998626667073579"/>
      <name val="Arial"/>
      <family val="2"/>
    </font>
    <font>
      <sz val="8"/>
      <name val="Arial"/>
      <family val="2"/>
    </font>
    <font>
      <sz val="11"/>
      <name val="Calibri"/>
      <family val="2"/>
      <scheme val="minor"/>
    </font>
    <font>
      <sz val="11"/>
      <color rgb="FFFF0000"/>
      <name val="Calibri"/>
      <family val="2"/>
      <scheme val="minor"/>
    </font>
    <font>
      <b/>
      <sz val="11"/>
      <color indexed="36"/>
      <name val="Calibri"/>
      <family val="2"/>
      <scheme val="minor"/>
    </font>
    <font>
      <sz val="10"/>
      <color theme="0"/>
      <name val="Calibri"/>
      <family val="2"/>
      <scheme val="minor"/>
    </font>
    <font>
      <b/>
      <sz val="10"/>
      <color theme="1"/>
      <name val="Calibri"/>
      <family val="2"/>
      <scheme val="minor"/>
    </font>
    <font>
      <sz val="10"/>
      <color rgb="FFFF0000"/>
      <name val="Calibri"/>
      <family val="2"/>
      <scheme val="minor"/>
    </font>
    <font>
      <b/>
      <sz val="10"/>
      <color theme="9" tint="-0.249977111117893"/>
      <name val="Arial"/>
      <family val="2"/>
    </font>
    <font>
      <b/>
      <vertAlign val="superscript"/>
      <sz val="10"/>
      <color theme="9" tint="-0.249977111117893"/>
      <name val="Arial"/>
      <family val="2"/>
    </font>
    <font>
      <b/>
      <sz val="10"/>
      <color theme="1" tint="0.249977111117893"/>
      <name val="Arial"/>
      <family val="2"/>
    </font>
    <font>
      <b/>
      <vertAlign val="superscript"/>
      <sz val="10"/>
      <color theme="1" tint="0.249977111117893"/>
      <name val="Arial"/>
      <family val="2"/>
    </font>
    <font>
      <vertAlign val="superscript"/>
      <sz val="8.4"/>
      <name val="Arial"/>
      <family val="2"/>
    </font>
    <font>
      <b/>
      <sz val="11"/>
      <color rgb="FF7030A0"/>
      <name val="Arial"/>
      <family val="2"/>
    </font>
    <font>
      <b/>
      <sz val="20"/>
      <color theme="7"/>
      <name val="Arial"/>
      <family val="2"/>
    </font>
    <font>
      <b/>
      <sz val="11"/>
      <color theme="7" tint="-0.249977111117893"/>
      <name val="Arial"/>
      <family val="2"/>
    </font>
    <font>
      <b/>
      <vertAlign val="superscript"/>
      <sz val="11"/>
      <color theme="7" tint="-0.249977111117893"/>
      <name val="Arial"/>
      <family val="2"/>
    </font>
    <font>
      <u/>
      <sz val="11"/>
      <color theme="10"/>
      <name val="Calibri"/>
      <family val="2"/>
      <scheme val="minor"/>
    </font>
    <font>
      <u/>
      <sz val="11"/>
      <color theme="10"/>
      <name val="Arial"/>
      <family val="2"/>
    </font>
    <font>
      <sz val="11"/>
      <color rgb="FF00B050"/>
      <name val="Calibri"/>
      <family val="2"/>
      <scheme val="minor"/>
    </font>
    <font>
      <sz val="10"/>
      <color rgb="FF00B050"/>
      <name val="Arial"/>
      <family val="2"/>
    </font>
    <font>
      <sz val="10"/>
      <color rgb="FF00B050"/>
      <name val="Calibri"/>
      <family val="2"/>
      <scheme val="minor"/>
    </font>
    <font>
      <sz val="10"/>
      <color rgb="FF000000"/>
      <name val="Arial"/>
      <family val="2"/>
    </font>
    <font>
      <vertAlign val="superscript"/>
      <sz val="10"/>
      <color rgb="FF000000"/>
      <name val="Arial"/>
      <family val="2"/>
    </font>
  </fonts>
  <fills count="14">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24994659260841701"/>
        <bgColor indexed="64"/>
      </patternFill>
    </fill>
    <fill>
      <patternFill patternType="solid">
        <fgColor indexed="9"/>
        <bgColor indexed="64"/>
      </patternFill>
    </fill>
    <fill>
      <patternFill patternType="solid">
        <fgColor theme="9" tint="0.79998168889431442"/>
        <bgColor indexed="64"/>
      </patternFill>
    </fill>
    <fill>
      <patternFill patternType="solid">
        <fgColor rgb="FFE2EFDA"/>
        <bgColor indexed="64"/>
      </patternFill>
    </fill>
    <fill>
      <patternFill patternType="solid">
        <fgColor theme="7" tint="0.79998168889431442"/>
        <bgColor indexed="64"/>
      </patternFill>
    </fill>
  </fills>
  <borders count="14">
    <border>
      <left/>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diagonal/>
    </border>
    <border>
      <left/>
      <right style="thin">
        <color indexed="64"/>
      </right>
      <top/>
      <bottom/>
      <diagonal/>
    </border>
    <border>
      <left/>
      <right style="thin">
        <color auto="1"/>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4" fillId="0" borderId="0"/>
    <xf numFmtId="0" fontId="16" fillId="0" borderId="0"/>
    <xf numFmtId="9" fontId="4" fillId="0" borderId="0" applyFont="0" applyFill="0" applyBorder="0" applyAlignment="0" applyProtection="0"/>
    <xf numFmtId="168" fontId="4" fillId="0" borderId="0" applyFont="0" applyFill="0" applyBorder="0" applyAlignment="0" applyProtection="0"/>
    <xf numFmtId="0" fontId="16" fillId="0" borderId="0"/>
    <xf numFmtId="43" fontId="4" fillId="0" borderId="0" applyFont="0" applyFill="0" applyBorder="0" applyAlignment="0" applyProtection="0"/>
    <xf numFmtId="0" fontId="1" fillId="0" borderId="0"/>
    <xf numFmtId="0" fontId="16" fillId="0" borderId="0"/>
    <xf numFmtId="0" fontId="1" fillId="0" borderId="0"/>
    <xf numFmtId="43" fontId="42" fillId="0" borderId="0" applyFont="0" applyFill="0" applyBorder="0" applyAlignment="0" applyProtection="0"/>
    <xf numFmtId="0" fontId="16" fillId="0" borderId="0"/>
    <xf numFmtId="43" fontId="4" fillId="0" borderId="0" applyFont="0" applyFill="0" applyBorder="0" applyAlignment="0" applyProtection="0"/>
    <xf numFmtId="0" fontId="1" fillId="0" borderId="0"/>
    <xf numFmtId="0" fontId="67" fillId="0" borderId="0" applyNumberFormat="0" applyFill="0" applyBorder="0" applyAlignment="0" applyProtection="0"/>
    <xf numFmtId="0" fontId="1" fillId="0" borderId="0"/>
  </cellStyleXfs>
  <cellXfs count="609">
    <xf numFmtId="0" fontId="0" fillId="0" borderId="0" xfId="0"/>
    <xf numFmtId="0" fontId="5" fillId="0" borderId="0" xfId="1" applyFont="1"/>
    <xf numFmtId="0" fontId="4" fillId="0" borderId="0" xfId="1"/>
    <xf numFmtId="0" fontId="6" fillId="0" borderId="0" xfId="1" applyFont="1" applyAlignment="1">
      <alignment horizontal="center"/>
    </xf>
    <xf numFmtId="0" fontId="6" fillId="0" borderId="0" xfId="1" applyFont="1"/>
    <xf numFmtId="0" fontId="5" fillId="0" borderId="0" xfId="1" applyFont="1" applyAlignment="1">
      <alignment horizontal="center"/>
    </xf>
    <xf numFmtId="0" fontId="5" fillId="2" borderId="1" xfId="1" applyFont="1" applyFill="1" applyBorder="1"/>
    <xf numFmtId="0" fontId="7" fillId="3" borderId="2" xfId="1" applyFont="1" applyFill="1" applyBorder="1" applyAlignment="1">
      <alignment horizontal="center"/>
    </xf>
    <xf numFmtId="0" fontId="7" fillId="3" borderId="2" xfId="1" applyFont="1" applyFill="1" applyBorder="1"/>
    <xf numFmtId="0" fontId="5" fillId="2" borderId="0" xfId="1" applyFont="1" applyFill="1" applyBorder="1"/>
    <xf numFmtId="0" fontId="7" fillId="0" borderId="3" xfId="1" applyFont="1" applyFill="1" applyBorder="1" applyAlignment="1">
      <alignment horizontal="center"/>
    </xf>
    <xf numFmtId="0" fontId="7" fillId="0" borderId="3" xfId="1" applyFont="1" applyFill="1" applyBorder="1"/>
    <xf numFmtId="0" fontId="7" fillId="3" borderId="3" xfId="1" applyFont="1" applyFill="1" applyBorder="1" applyAlignment="1">
      <alignment horizontal="center"/>
    </xf>
    <xf numFmtId="0" fontId="7" fillId="3" borderId="3" xfId="1" applyFont="1" applyFill="1" applyBorder="1"/>
    <xf numFmtId="0" fontId="5" fillId="2" borderId="4" xfId="1" applyFont="1" applyFill="1" applyBorder="1"/>
    <xf numFmtId="0" fontId="7" fillId="0" borderId="5" xfId="1" applyFont="1" applyFill="1" applyBorder="1" applyAlignment="1">
      <alignment horizontal="center"/>
    </xf>
    <xf numFmtId="0" fontId="7" fillId="0" borderId="5" xfId="1" applyFont="1" applyFill="1" applyBorder="1"/>
    <xf numFmtId="0" fontId="5" fillId="4" borderId="1" xfId="1" applyFont="1" applyFill="1" applyBorder="1"/>
    <xf numFmtId="0" fontId="5" fillId="4" borderId="0" xfId="1" applyFont="1" applyFill="1" applyBorder="1"/>
    <xf numFmtId="0" fontId="5" fillId="4" borderId="4" xfId="1" applyFont="1" applyFill="1" applyBorder="1"/>
    <xf numFmtId="0" fontId="7" fillId="3" borderId="5" xfId="1" applyFont="1" applyFill="1" applyBorder="1" applyAlignment="1">
      <alignment horizontal="center"/>
    </xf>
    <xf numFmtId="0" fontId="7" fillId="3" borderId="5" xfId="1" applyFont="1" applyFill="1" applyBorder="1"/>
    <xf numFmtId="0" fontId="8" fillId="5" borderId="6" xfId="1" applyFont="1" applyFill="1" applyBorder="1"/>
    <xf numFmtId="0" fontId="7" fillId="6" borderId="6" xfId="1" applyFont="1" applyFill="1" applyBorder="1" applyAlignment="1">
      <alignment horizontal="center"/>
    </xf>
    <xf numFmtId="0" fontId="7" fillId="6" borderId="2" xfId="1" applyFont="1" applyFill="1" applyBorder="1"/>
    <xf numFmtId="0" fontId="8" fillId="5" borderId="7" xfId="1" applyFont="1" applyFill="1" applyBorder="1"/>
    <xf numFmtId="0" fontId="7" fillId="3" borderId="7" xfId="1" applyFont="1" applyFill="1" applyBorder="1" applyAlignment="1">
      <alignment horizontal="center"/>
    </xf>
    <xf numFmtId="0" fontId="7" fillId="0" borderId="7" xfId="1" applyFont="1" applyFill="1" applyBorder="1" applyAlignment="1">
      <alignment horizontal="center"/>
    </xf>
    <xf numFmtId="0" fontId="8" fillId="5" borderId="8" xfId="1" applyFont="1" applyFill="1" applyBorder="1" applyAlignment="1">
      <alignment horizontal="right"/>
    </xf>
    <xf numFmtId="0" fontId="7" fillId="0" borderId="8" xfId="1" applyFont="1" applyFill="1" applyBorder="1" applyAlignment="1">
      <alignment horizontal="center"/>
    </xf>
    <xf numFmtId="0" fontId="9" fillId="0" borderId="5" xfId="1" applyFont="1" applyBorder="1"/>
    <xf numFmtId="0" fontId="4" fillId="0" borderId="0" xfId="1" applyAlignment="1"/>
    <xf numFmtId="0" fontId="10" fillId="0" borderId="0" xfId="1" applyFont="1"/>
    <xf numFmtId="0" fontId="4" fillId="0" borderId="0" xfId="1" applyFont="1"/>
    <xf numFmtId="0" fontId="5" fillId="0" borderId="0" xfId="1" applyFont="1" applyAlignment="1">
      <alignment vertical="center"/>
    </xf>
    <xf numFmtId="164" fontId="13" fillId="7" borderId="0" xfId="1" applyNumberFormat="1" applyFont="1" applyFill="1" applyAlignment="1">
      <alignment horizontal="center" vertical="center"/>
    </xf>
    <xf numFmtId="0" fontId="14" fillId="7" borderId="0" xfId="1" applyFont="1" applyFill="1" applyAlignment="1">
      <alignment vertical="center"/>
    </xf>
    <xf numFmtId="0" fontId="5" fillId="7" borderId="0" xfId="1" applyFont="1" applyFill="1" applyAlignment="1">
      <alignment vertical="center"/>
    </xf>
    <xf numFmtId="0" fontId="4" fillId="0" borderId="0" xfId="1" applyFont="1" applyAlignment="1">
      <alignment vertical="center"/>
    </xf>
    <xf numFmtId="0" fontId="5" fillId="0" borderId="0" xfId="1" applyFont="1" applyAlignment="1">
      <alignment vertical="top"/>
    </xf>
    <xf numFmtId="0" fontId="15" fillId="0" borderId="0" xfId="1" applyFont="1" applyAlignment="1">
      <alignment vertical="top"/>
    </xf>
    <xf numFmtId="0" fontId="4" fillId="0" borderId="0" xfId="1" applyFont="1" applyAlignment="1">
      <alignment vertical="top"/>
    </xf>
    <xf numFmtId="0" fontId="16" fillId="0" borderId="0" xfId="2" applyFont="1"/>
    <xf numFmtId="0" fontId="16" fillId="8" borderId="9" xfId="2" applyFont="1" applyFill="1" applyBorder="1" applyAlignment="1">
      <alignment horizontal="center"/>
    </xf>
    <xf numFmtId="0" fontId="16" fillId="8" borderId="4" xfId="2" applyFont="1" applyFill="1" applyBorder="1" applyAlignment="1">
      <alignment horizontal="center"/>
    </xf>
    <xf numFmtId="0" fontId="1" fillId="0" borderId="0" xfId="1" applyFont="1"/>
    <xf numFmtId="0" fontId="18" fillId="0" borderId="0" xfId="1" applyFont="1"/>
    <xf numFmtId="0" fontId="16" fillId="0" borderId="0" xfId="2" applyFont="1" applyAlignment="1">
      <alignment horizontal="right"/>
    </xf>
    <xf numFmtId="0" fontId="16" fillId="8" borderId="10" xfId="2" applyFont="1" applyFill="1" applyBorder="1" applyAlignment="1">
      <alignment horizontal="center"/>
    </xf>
    <xf numFmtId="0" fontId="19" fillId="0" borderId="1" xfId="2" applyFont="1" applyBorder="1" applyAlignment="1">
      <alignment horizontal="left" vertical="center"/>
    </xf>
    <xf numFmtId="3" fontId="16" fillId="0" borderId="1" xfId="2" applyNumberFormat="1" applyFont="1" applyBorder="1" applyAlignment="1"/>
    <xf numFmtId="165" fontId="16" fillId="0" borderId="1" xfId="2" applyNumberFormat="1" applyFont="1" applyFill="1" applyBorder="1" applyAlignment="1">
      <alignment horizontal="right" vertical="center" indent="1"/>
    </xf>
    <xf numFmtId="0" fontId="19" fillId="0" borderId="4" xfId="2" applyFont="1" applyBorder="1" applyAlignment="1">
      <alignment horizontal="left" vertical="center"/>
    </xf>
    <xf numFmtId="3" fontId="16" fillId="0" borderId="4" xfId="2" applyNumberFormat="1" applyFont="1" applyBorder="1" applyAlignment="1"/>
    <xf numFmtId="165" fontId="16" fillId="0" borderId="4" xfId="2" applyNumberFormat="1" applyFont="1" applyFill="1" applyBorder="1" applyAlignment="1">
      <alignment horizontal="right" vertical="center" indent="1"/>
    </xf>
    <xf numFmtId="3" fontId="16" fillId="0" borderId="0" xfId="2" applyNumberFormat="1" applyFont="1" applyBorder="1" applyAlignment="1"/>
    <xf numFmtId="166" fontId="16" fillId="0" borderId="0" xfId="2" applyNumberFormat="1" applyFont="1" applyFill="1" applyBorder="1" applyAlignment="1">
      <alignment horizontal="right" vertical="center" indent="1"/>
    </xf>
    <xf numFmtId="0" fontId="19" fillId="0" borderId="0" xfId="2" applyFont="1" applyBorder="1" applyAlignment="1">
      <alignment horizontal="left" vertical="center"/>
    </xf>
    <xf numFmtId="0" fontId="1" fillId="0" borderId="0" xfId="1" applyFont="1" applyBorder="1"/>
    <xf numFmtId="0" fontId="16" fillId="0" borderId="1" xfId="2" applyFont="1" applyBorder="1" applyAlignment="1">
      <alignment horizontal="left" indent="1"/>
    </xf>
    <xf numFmtId="167" fontId="16" fillId="0" borderId="1" xfId="3" applyNumberFormat="1" applyFont="1" applyFill="1" applyBorder="1" applyAlignment="1">
      <alignment horizontal="right" vertical="center" indent="1"/>
    </xf>
    <xf numFmtId="0" fontId="16" fillId="0" borderId="0" xfId="2" applyFont="1" applyBorder="1" applyAlignment="1">
      <alignment horizontal="left" indent="1"/>
    </xf>
    <xf numFmtId="167" fontId="16" fillId="0" borderId="0" xfId="3" applyNumberFormat="1" applyFont="1" applyFill="1" applyBorder="1" applyAlignment="1">
      <alignment horizontal="right" vertical="center" indent="1"/>
    </xf>
    <xf numFmtId="0" fontId="16" fillId="0" borderId="4" xfId="2" applyFont="1" applyBorder="1" applyAlignment="1">
      <alignment horizontal="left" indent="1"/>
    </xf>
    <xf numFmtId="167" fontId="16" fillId="0" borderId="4" xfId="3" applyNumberFormat="1" applyFont="1" applyFill="1" applyBorder="1" applyAlignment="1">
      <alignment horizontal="right" vertical="center" indent="1"/>
    </xf>
    <xf numFmtId="167" fontId="1" fillId="0" borderId="0" xfId="1" applyNumberFormat="1" applyFont="1"/>
    <xf numFmtId="0" fontId="16" fillId="0" borderId="0" xfId="2" applyFont="1" applyAlignment="1">
      <alignment vertical="center"/>
    </xf>
    <xf numFmtId="0" fontId="16" fillId="8" borderId="11" xfId="2" applyFont="1" applyFill="1" applyBorder="1" applyAlignment="1">
      <alignment horizontal="center"/>
    </xf>
    <xf numFmtId="0" fontId="16" fillId="8" borderId="12" xfId="2" applyFont="1" applyFill="1" applyBorder="1" applyAlignment="1">
      <alignment horizontal="center"/>
    </xf>
    <xf numFmtId="0" fontId="16" fillId="8" borderId="13" xfId="2" applyFont="1" applyFill="1" applyBorder="1" applyAlignment="1">
      <alignment horizontal="center"/>
    </xf>
    <xf numFmtId="165" fontId="16" fillId="0" borderId="4" xfId="2" applyNumberFormat="1" applyFont="1" applyFill="1" applyBorder="1" applyAlignment="1">
      <alignment horizontal="center" vertical="center"/>
    </xf>
    <xf numFmtId="0" fontId="16" fillId="8" borderId="10" xfId="2" applyFont="1" applyFill="1" applyBorder="1" applyAlignment="1">
      <alignment horizontal="center"/>
    </xf>
    <xf numFmtId="0" fontId="1" fillId="0" borderId="1" xfId="1" applyFont="1" applyBorder="1"/>
    <xf numFmtId="0" fontId="5" fillId="0" borderId="0" xfId="1" applyFont="1" applyFill="1" applyAlignment="1">
      <alignment vertical="center"/>
    </xf>
    <xf numFmtId="164" fontId="13" fillId="9" borderId="0" xfId="1" applyNumberFormat="1" applyFont="1" applyFill="1" applyAlignment="1">
      <alignment horizontal="center" vertical="center"/>
    </xf>
    <xf numFmtId="0" fontId="14" fillId="9" borderId="0" xfId="1" applyFont="1" applyFill="1" applyAlignment="1">
      <alignment vertical="center"/>
    </xf>
    <xf numFmtId="0" fontId="5" fillId="9" borderId="0" xfId="1" applyFont="1" applyFill="1" applyAlignment="1">
      <alignment vertical="center"/>
    </xf>
    <xf numFmtId="0" fontId="4" fillId="0" borderId="0" xfId="1" applyFont="1" applyFill="1" applyAlignment="1">
      <alignment vertical="center"/>
    </xf>
    <xf numFmtId="0" fontId="19" fillId="0" borderId="12" xfId="2" applyFont="1" applyBorder="1" applyAlignment="1">
      <alignment horizontal="left" vertical="center"/>
    </xf>
    <xf numFmtId="169" fontId="16" fillId="0" borderId="12" xfId="4" applyNumberFormat="1" applyFont="1" applyFill="1" applyBorder="1" applyAlignment="1">
      <alignment horizontal="right" vertical="center" indent="1"/>
    </xf>
    <xf numFmtId="167" fontId="16" fillId="0" borderId="1" xfId="3" applyNumberFormat="1" applyFont="1" applyBorder="1" applyAlignment="1">
      <alignment horizontal="right" indent="1"/>
    </xf>
    <xf numFmtId="3" fontId="16" fillId="0" borderId="12" xfId="2" applyNumberFormat="1" applyFont="1" applyBorder="1" applyAlignment="1"/>
    <xf numFmtId="0" fontId="21" fillId="0" borderId="0" xfId="1" applyFont="1" applyAlignment="1">
      <alignment vertical="center"/>
    </xf>
    <xf numFmtId="0" fontId="1" fillId="0" borderId="0" xfId="1" applyFont="1" applyAlignment="1">
      <alignment vertical="center"/>
    </xf>
    <xf numFmtId="0" fontId="22" fillId="0" borderId="12" xfId="2" applyFont="1" applyFill="1" applyBorder="1"/>
    <xf numFmtId="9" fontId="16" fillId="0" borderId="12" xfId="3" applyNumberFormat="1" applyFont="1" applyFill="1" applyBorder="1" applyAlignment="1">
      <alignment horizontal="center" vertical="center"/>
    </xf>
    <xf numFmtId="0" fontId="16" fillId="0" borderId="0" xfId="2" applyFont="1" applyFill="1" applyBorder="1"/>
    <xf numFmtId="167" fontId="16" fillId="0" borderId="0" xfId="3" applyNumberFormat="1" applyFont="1" applyFill="1" applyBorder="1" applyAlignment="1">
      <alignment horizontal="center" vertical="center"/>
    </xf>
    <xf numFmtId="0" fontId="23" fillId="0" borderId="0" xfId="2" applyFont="1" applyBorder="1" applyAlignment="1">
      <alignment horizontal="left" indent="1"/>
    </xf>
    <xf numFmtId="0" fontId="16" fillId="0" borderId="1" xfId="2" applyFont="1" applyFill="1" applyBorder="1" applyAlignment="1">
      <alignment horizontal="left" vertical="center" indent="1"/>
    </xf>
    <xf numFmtId="0" fontId="16" fillId="0" borderId="1" xfId="2" applyFont="1" applyFill="1" applyBorder="1"/>
    <xf numFmtId="167" fontId="16" fillId="0" borderId="1" xfId="3" applyNumberFormat="1" applyFont="1" applyFill="1" applyBorder="1" applyAlignment="1">
      <alignment horizontal="center" vertical="center"/>
    </xf>
    <xf numFmtId="0" fontId="16" fillId="0" borderId="4" xfId="2" applyFont="1" applyFill="1" applyBorder="1" applyAlignment="1">
      <alignment horizontal="left" vertical="center" indent="1"/>
    </xf>
    <xf numFmtId="0" fontId="16" fillId="0" borderId="4" xfId="2" applyFont="1" applyFill="1" applyBorder="1"/>
    <xf numFmtId="167" fontId="16" fillId="0" borderId="4" xfId="3" applyNumberFormat="1" applyFont="1" applyFill="1" applyBorder="1" applyAlignment="1">
      <alignment horizontal="center" vertical="center"/>
    </xf>
    <xf numFmtId="0" fontId="16" fillId="0" borderId="0" xfId="2" applyFont="1" applyBorder="1" applyAlignment="1">
      <alignment horizontal="left" vertical="center" indent="1"/>
    </xf>
    <xf numFmtId="0" fontId="1" fillId="0" borderId="0" xfId="1" applyFont="1" applyAlignment="1">
      <alignment horizontal="center"/>
    </xf>
    <xf numFmtId="0" fontId="16" fillId="0" borderId="1" xfId="2" applyFont="1" applyBorder="1" applyAlignment="1">
      <alignment horizontal="left" vertical="center" indent="1"/>
    </xf>
    <xf numFmtId="0" fontId="16" fillId="0" borderId="1" xfId="2" applyFont="1" applyBorder="1"/>
    <xf numFmtId="0" fontId="16" fillId="0" borderId="0" xfId="2" applyFont="1" applyBorder="1"/>
    <xf numFmtId="0" fontId="16" fillId="0" borderId="4" xfId="2" applyFont="1" applyBorder="1" applyAlignment="1">
      <alignment horizontal="left" vertical="center" indent="1"/>
    </xf>
    <xf numFmtId="0" fontId="16" fillId="0" borderId="4" xfId="2" applyFont="1" applyBorder="1"/>
    <xf numFmtId="0" fontId="16" fillId="0" borderId="0" xfId="2" applyFont="1" applyBorder="1" applyAlignment="1">
      <alignment horizontal="left" indent="2"/>
    </xf>
    <xf numFmtId="0" fontId="16" fillId="0" borderId="4" xfId="2" applyFont="1" applyBorder="1" applyAlignment="1">
      <alignment horizontal="left" vertical="center" indent="2"/>
    </xf>
    <xf numFmtId="164" fontId="16" fillId="0" borderId="1" xfId="4" applyNumberFormat="1" applyFont="1" applyFill="1" applyBorder="1" applyAlignment="1">
      <alignment horizontal="center" vertical="center"/>
    </xf>
    <xf numFmtId="164" fontId="16" fillId="0" borderId="4" xfId="4" applyNumberFormat="1" applyFont="1" applyFill="1" applyBorder="1" applyAlignment="1">
      <alignment horizontal="center" vertical="center"/>
    </xf>
    <xf numFmtId="164" fontId="16" fillId="0" borderId="0" xfId="4" applyNumberFormat="1" applyFont="1" applyFill="1" applyBorder="1" applyAlignment="1">
      <alignment horizontal="center" vertical="center"/>
    </xf>
    <xf numFmtId="164" fontId="1" fillId="0" borderId="0" xfId="4" applyNumberFormat="1" applyFont="1" applyAlignment="1">
      <alignment horizontal="center"/>
    </xf>
    <xf numFmtId="0" fontId="16" fillId="0" borderId="0" xfId="2" applyFont="1" applyBorder="1" applyAlignment="1">
      <alignment horizontal="left" vertical="center"/>
    </xf>
    <xf numFmtId="0" fontId="16" fillId="0" borderId="0" xfId="2" applyFont="1" applyFill="1"/>
    <xf numFmtId="164" fontId="25" fillId="0" borderId="12" xfId="4" applyNumberFormat="1" applyFont="1" applyFill="1" applyBorder="1" applyAlignment="1">
      <alignment horizontal="right" vertical="center" indent="1"/>
    </xf>
    <xf numFmtId="164" fontId="7" fillId="0" borderId="0" xfId="4" applyNumberFormat="1" applyFont="1" applyFill="1" applyBorder="1" applyAlignment="1">
      <alignment horizontal="right" vertical="center" indent="1"/>
    </xf>
    <xf numFmtId="164" fontId="7" fillId="0" borderId="1" xfId="4" applyNumberFormat="1" applyFont="1" applyFill="1" applyBorder="1" applyAlignment="1">
      <alignment horizontal="right" vertical="center" indent="1"/>
    </xf>
    <xf numFmtId="164" fontId="7" fillId="0" borderId="4" xfId="4" applyNumberFormat="1" applyFont="1" applyFill="1" applyBorder="1" applyAlignment="1">
      <alignment horizontal="right" vertical="center" indent="1"/>
    </xf>
    <xf numFmtId="164" fontId="9" fillId="0" borderId="0" xfId="4" applyNumberFormat="1" applyFont="1"/>
    <xf numFmtId="0" fontId="1" fillId="0" borderId="0" xfId="1" applyFont="1" applyAlignment="1">
      <alignment horizontal="left" wrapText="1"/>
    </xf>
    <xf numFmtId="0" fontId="1" fillId="0" borderId="0" xfId="1" applyFont="1" applyAlignment="1">
      <alignment horizontal="left" wrapText="1"/>
    </xf>
    <xf numFmtId="170" fontId="27" fillId="10" borderId="0" xfId="5" applyNumberFormat="1" applyFont="1" applyFill="1" applyAlignment="1">
      <alignment horizontal="right" vertical="center" wrapText="1"/>
    </xf>
    <xf numFmtId="0" fontId="18" fillId="0" borderId="0" xfId="1" applyFont="1" applyAlignment="1">
      <alignment vertical="center"/>
    </xf>
    <xf numFmtId="0" fontId="4" fillId="0" borderId="0" xfId="1" applyAlignment="1">
      <alignment vertical="center"/>
    </xf>
    <xf numFmtId="0" fontId="9" fillId="8" borderId="10" xfId="1" applyFont="1" applyFill="1" applyBorder="1" applyAlignment="1">
      <alignment horizontal="center" vertical="center" wrapText="1"/>
    </xf>
    <xf numFmtId="171" fontId="1" fillId="0" borderId="1" xfId="6" applyNumberFormat="1" applyFont="1" applyBorder="1" applyAlignment="1">
      <alignment horizontal="right"/>
    </xf>
    <xf numFmtId="0" fontId="1" fillId="0" borderId="4" xfId="1" applyFont="1" applyBorder="1"/>
    <xf numFmtId="171" fontId="1" fillId="0" borderId="4" xfId="6" applyNumberFormat="1" applyFont="1" applyBorder="1" applyAlignment="1">
      <alignment horizontal="right"/>
    </xf>
    <xf numFmtId="0" fontId="1" fillId="0" borderId="0" xfId="1" applyFont="1" applyAlignment="1"/>
    <xf numFmtId="0" fontId="15" fillId="0" borderId="0" xfId="1" applyFont="1" applyAlignment="1">
      <alignment horizontal="left" vertical="top" wrapText="1"/>
    </xf>
    <xf numFmtId="0" fontId="4" fillId="0" borderId="0" xfId="1" applyAlignment="1">
      <alignment vertical="top"/>
    </xf>
    <xf numFmtId="0" fontId="3" fillId="0" borderId="0" xfId="1" applyFont="1" applyAlignment="1">
      <alignment horizontal="left" wrapText="1"/>
    </xf>
    <xf numFmtId="0" fontId="4" fillId="0" borderId="7" xfId="1" applyBorder="1" applyAlignment="1">
      <alignment horizontal="left" wrapText="1"/>
    </xf>
    <xf numFmtId="0" fontId="16" fillId="0" borderId="0" xfId="2" applyFont="1" applyAlignment="1"/>
    <xf numFmtId="3" fontId="16" fillId="0" borderId="0" xfId="2" applyNumberFormat="1" applyFont="1" applyBorder="1" applyAlignment="1">
      <alignment horizontal="center"/>
    </xf>
    <xf numFmtId="167" fontId="1" fillId="0" borderId="12" xfId="3" applyNumberFormat="1" applyFont="1" applyFill="1" applyBorder="1" applyAlignment="1">
      <alignment horizontal="center"/>
    </xf>
    <xf numFmtId="167" fontId="1" fillId="0" borderId="0" xfId="3" applyNumberFormat="1" applyFont="1" applyFill="1" applyBorder="1" applyAlignment="1">
      <alignment horizontal="center"/>
    </xf>
    <xf numFmtId="167" fontId="1" fillId="0" borderId="1" xfId="3" applyNumberFormat="1" applyFont="1" applyFill="1" applyBorder="1" applyAlignment="1">
      <alignment horizontal="center"/>
    </xf>
    <xf numFmtId="167" fontId="1" fillId="0" borderId="4" xfId="3" applyNumberFormat="1" applyFont="1" applyFill="1" applyBorder="1" applyAlignment="1">
      <alignment horizontal="center"/>
    </xf>
    <xf numFmtId="0" fontId="16" fillId="0" borderId="0" xfId="2" applyFont="1" applyFill="1" applyBorder="1" applyAlignment="1">
      <alignment horizontal="left" vertical="center" indent="1"/>
    </xf>
    <xf numFmtId="167" fontId="16" fillId="0" borderId="0" xfId="3" applyNumberFormat="1" applyFont="1" applyFill="1" applyBorder="1" applyAlignment="1">
      <alignment horizontal="center"/>
    </xf>
    <xf numFmtId="0" fontId="1" fillId="0" borderId="0" xfId="1" applyFont="1" applyFill="1" applyBorder="1"/>
    <xf numFmtId="167" fontId="1" fillId="0" borderId="0" xfId="3" applyNumberFormat="1" applyFont="1" applyFill="1" applyBorder="1" applyAlignment="1">
      <alignment horizontal="right"/>
    </xf>
    <xf numFmtId="167" fontId="1" fillId="0" borderId="0" xfId="3" applyNumberFormat="1" applyFont="1"/>
    <xf numFmtId="0" fontId="1" fillId="0" borderId="0" xfId="1" applyFont="1" applyAlignment="1">
      <alignment horizontal="left" vertical="center" wrapText="1"/>
    </xf>
    <xf numFmtId="0" fontId="16" fillId="0" borderId="0" xfId="2" applyFont="1" applyFill="1" applyBorder="1" applyAlignment="1">
      <alignment vertical="center"/>
    </xf>
    <xf numFmtId="0" fontId="3" fillId="0" borderId="7" xfId="1" applyFont="1" applyBorder="1" applyAlignment="1">
      <alignment horizontal="left" wrapText="1"/>
    </xf>
    <xf numFmtId="167" fontId="1" fillId="0" borderId="12" xfId="3" applyNumberFormat="1" applyFont="1" applyFill="1" applyBorder="1" applyAlignment="1">
      <alignment horizontal="right"/>
    </xf>
    <xf numFmtId="167" fontId="1" fillId="0" borderId="1" xfId="3" applyNumberFormat="1" applyFont="1" applyFill="1" applyBorder="1" applyAlignment="1">
      <alignment horizontal="right"/>
    </xf>
    <xf numFmtId="167" fontId="1" fillId="0" borderId="4" xfId="3" applyNumberFormat="1" applyFont="1" applyFill="1" applyBorder="1" applyAlignment="1">
      <alignment horizontal="right"/>
    </xf>
    <xf numFmtId="0" fontId="29" fillId="0" borderId="0" xfId="2" applyFont="1" applyBorder="1" applyAlignment="1">
      <alignment horizontal="left" vertical="center" wrapText="1"/>
    </xf>
    <xf numFmtId="0" fontId="18" fillId="0" borderId="0" xfId="1" applyFont="1" applyBorder="1"/>
    <xf numFmtId="0" fontId="30" fillId="0" borderId="0" xfId="1" applyFont="1" applyAlignment="1">
      <alignment vertical="top"/>
    </xf>
    <xf numFmtId="0" fontId="21" fillId="0" borderId="0" xfId="2" applyFont="1" applyAlignment="1">
      <alignment horizontal="left" vertical="center" wrapText="1"/>
    </xf>
    <xf numFmtId="0" fontId="21" fillId="0" borderId="7" xfId="2" applyFont="1" applyBorder="1" applyAlignment="1">
      <alignment horizontal="left" vertical="center" wrapText="1"/>
    </xf>
    <xf numFmtId="167" fontId="16" fillId="0" borderId="0" xfId="3" applyNumberFormat="1" applyFont="1" applyFill="1" applyBorder="1" applyAlignment="1">
      <alignment horizontal="right"/>
    </xf>
    <xf numFmtId="0" fontId="1" fillId="8" borderId="10" xfId="1" applyFont="1" applyFill="1" applyBorder="1" applyAlignment="1">
      <alignment horizontal="center"/>
    </xf>
    <xf numFmtId="0" fontId="16" fillId="0" borderId="0" xfId="7" applyFont="1" applyFill="1"/>
    <xf numFmtId="0" fontId="1" fillId="0" borderId="12" xfId="1" applyFont="1" applyBorder="1"/>
    <xf numFmtId="167" fontId="16" fillId="0" borderId="12" xfId="3" applyNumberFormat="1" applyFont="1" applyFill="1" applyBorder="1" applyAlignment="1">
      <alignment horizontal="center" vertical="center"/>
    </xf>
    <xf numFmtId="167" fontId="16" fillId="0" borderId="0" xfId="3" applyNumberFormat="1" applyFont="1" applyFill="1" applyAlignment="1">
      <alignment horizontal="center" vertical="center"/>
    </xf>
    <xf numFmtId="0" fontId="16" fillId="0" borderId="1" xfId="7" applyFont="1" applyFill="1" applyBorder="1" applyAlignment="1">
      <alignment horizontal="left" indent="1"/>
    </xf>
    <xf numFmtId="16" fontId="16" fillId="0" borderId="0" xfId="7" quotePrefix="1" applyNumberFormat="1" applyFont="1" applyFill="1" applyBorder="1" applyAlignment="1">
      <alignment horizontal="left" indent="1"/>
    </xf>
    <xf numFmtId="0" fontId="16" fillId="0" borderId="4" xfId="7" quotePrefix="1" applyFont="1" applyFill="1" applyBorder="1" applyAlignment="1">
      <alignment horizontal="left" indent="1"/>
    </xf>
    <xf numFmtId="0" fontId="3" fillId="0" borderId="0" xfId="1" applyFont="1" applyAlignment="1">
      <alignment vertical="center"/>
    </xf>
    <xf numFmtId="3" fontId="16" fillId="0" borderId="12" xfId="7" applyNumberFormat="1" applyFont="1" applyFill="1" applyBorder="1" applyAlignment="1">
      <alignment horizontal="right" vertical="center" indent="1"/>
    </xf>
    <xf numFmtId="3" fontId="16" fillId="0" borderId="0" xfId="7" applyNumberFormat="1" applyFont="1" applyFill="1" applyBorder="1" applyAlignment="1">
      <alignment horizontal="right" vertical="center" indent="1"/>
    </xf>
    <xf numFmtId="3" fontId="16" fillId="0" borderId="0" xfId="7" applyNumberFormat="1" applyFont="1" applyFill="1" applyAlignment="1">
      <alignment horizontal="right" vertical="center" indent="1"/>
    </xf>
    <xf numFmtId="0" fontId="1" fillId="0" borderId="1" xfId="1" applyFont="1" applyBorder="1" applyAlignment="1">
      <alignment horizontal="right"/>
    </xf>
    <xf numFmtId="3" fontId="16" fillId="0" borderId="1" xfId="7" applyNumberFormat="1" applyFont="1" applyFill="1" applyBorder="1" applyAlignment="1">
      <alignment horizontal="right" vertical="center" indent="1"/>
    </xf>
    <xf numFmtId="0" fontId="1" fillId="0" borderId="0" xfId="1" applyFont="1" applyBorder="1" applyAlignment="1">
      <alignment horizontal="right"/>
    </xf>
    <xf numFmtId="0" fontId="1" fillId="0" borderId="4" xfId="1" applyFont="1" applyBorder="1" applyAlignment="1">
      <alignment horizontal="right"/>
    </xf>
    <xf numFmtId="3" fontId="16" fillId="0" borderId="4" xfId="7" applyNumberFormat="1" applyFont="1" applyFill="1" applyBorder="1" applyAlignment="1">
      <alignment horizontal="right" vertical="center" indent="1"/>
    </xf>
    <xf numFmtId="0" fontId="1" fillId="0" borderId="0" xfId="1" applyFont="1" applyAlignment="1">
      <alignment vertical="top"/>
    </xf>
    <xf numFmtId="0" fontId="16" fillId="0" borderId="0" xfId="7" applyFont="1" applyFill="1" applyAlignment="1">
      <alignment horizontal="left" vertical="top" wrapText="1"/>
    </xf>
    <xf numFmtId="0" fontId="16" fillId="0" borderId="0" xfId="7" applyFont="1" applyFill="1" applyAlignment="1">
      <alignment horizontal="left" vertical="top"/>
    </xf>
    <xf numFmtId="0" fontId="15" fillId="0" borderId="0" xfId="1" applyFont="1" applyBorder="1" applyAlignment="1">
      <alignment horizontal="left" vertical="top"/>
    </xf>
    <xf numFmtId="0" fontId="5" fillId="8" borderId="11" xfId="1" applyFont="1" applyFill="1" applyBorder="1" applyAlignment="1">
      <alignment horizontal="center"/>
    </xf>
    <xf numFmtId="0" fontId="5" fillId="8" borderId="12" xfId="1" applyFont="1" applyFill="1" applyBorder="1" applyAlignment="1">
      <alignment horizontal="center"/>
    </xf>
    <xf numFmtId="0" fontId="5" fillId="8" borderId="13" xfId="1" applyFont="1" applyFill="1" applyBorder="1" applyAlignment="1">
      <alignment horizontal="center"/>
    </xf>
    <xf numFmtId="0" fontId="5" fillId="8" borderId="11" xfId="1" applyFont="1" applyFill="1" applyBorder="1" applyAlignment="1"/>
    <xf numFmtId="0" fontId="32" fillId="0" borderId="0" xfId="1" applyFont="1"/>
    <xf numFmtId="0" fontId="16" fillId="0" borderId="1" xfId="1" applyFont="1" applyFill="1" applyBorder="1" applyAlignment="1">
      <alignment horizontal="left" vertical="center" indent="1"/>
    </xf>
    <xf numFmtId="0" fontId="1" fillId="0" borderId="1" xfId="1" applyFont="1" applyBorder="1" applyAlignment="1">
      <alignment horizontal="left" indent="1"/>
    </xf>
    <xf numFmtId="164" fontId="16" fillId="0" borderId="1" xfId="4" applyNumberFormat="1" applyFont="1" applyFill="1" applyBorder="1"/>
    <xf numFmtId="0" fontId="16" fillId="0" borderId="0" xfId="1" applyFont="1" applyFill="1" applyBorder="1" applyAlignment="1">
      <alignment horizontal="left" vertical="center" indent="1"/>
    </xf>
    <xf numFmtId="0" fontId="1" fillId="0" borderId="0" xfId="1" applyFont="1" applyBorder="1" applyAlignment="1">
      <alignment horizontal="left" indent="1"/>
    </xf>
    <xf numFmtId="164" fontId="16" fillId="0" borderId="0" xfId="4" applyNumberFormat="1" applyFont="1" applyFill="1" applyBorder="1"/>
    <xf numFmtId="0" fontId="16" fillId="0" borderId="4" xfId="1" applyFont="1" applyFill="1" applyBorder="1" applyAlignment="1">
      <alignment horizontal="left" vertical="center" indent="1"/>
    </xf>
    <xf numFmtId="0" fontId="1" fillId="0" borderId="4" xfId="1" applyFont="1" applyBorder="1" applyAlignment="1">
      <alignment horizontal="left" indent="1"/>
    </xf>
    <xf numFmtId="164" fontId="16" fillId="0" borderId="4" xfId="4" applyNumberFormat="1" applyFont="1" applyFill="1" applyBorder="1"/>
    <xf numFmtId="0" fontId="1" fillId="0" borderId="0" xfId="1" applyFont="1" applyAlignment="1">
      <alignment horizontal="left" indent="1"/>
    </xf>
    <xf numFmtId="164" fontId="1" fillId="0" borderId="0" xfId="4" applyNumberFormat="1" applyFont="1"/>
    <xf numFmtId="0" fontId="34" fillId="0" borderId="12" xfId="1" applyFont="1" applyFill="1" applyBorder="1" applyAlignment="1">
      <alignment horizontal="left" vertical="center" indent="1"/>
    </xf>
    <xf numFmtId="0" fontId="1" fillId="0" borderId="12" xfId="1" applyFont="1" applyBorder="1" applyAlignment="1">
      <alignment horizontal="left" indent="1"/>
    </xf>
    <xf numFmtId="164" fontId="1" fillId="0" borderId="12" xfId="4" applyNumberFormat="1" applyFont="1" applyFill="1" applyBorder="1" applyAlignment="1">
      <alignment horizontal="right"/>
    </xf>
    <xf numFmtId="0" fontId="16" fillId="0" borderId="12" xfId="1" applyFont="1" applyFill="1" applyBorder="1" applyAlignment="1">
      <alignment horizontal="left" vertical="center" wrapText="1"/>
    </xf>
    <xf numFmtId="164" fontId="16" fillId="0" borderId="12" xfId="4" applyNumberFormat="1" applyFont="1" applyFill="1" applyBorder="1" applyAlignment="1">
      <alignment vertical="center"/>
    </xf>
    <xf numFmtId="164" fontId="1" fillId="0" borderId="0" xfId="4" applyNumberFormat="1" applyFont="1" applyAlignment="1">
      <alignment vertical="center"/>
    </xf>
    <xf numFmtId="167" fontId="16" fillId="0" borderId="0" xfId="3" applyNumberFormat="1" applyFont="1" applyFill="1" applyBorder="1" applyAlignment="1">
      <alignment horizontal="left" vertical="center"/>
    </xf>
    <xf numFmtId="0" fontId="30" fillId="0" borderId="0" xfId="1" applyFont="1" applyAlignment="1">
      <alignment horizontal="left" vertical="top" wrapText="1"/>
    </xf>
    <xf numFmtId="0" fontId="35" fillId="0" borderId="0" xfId="2" applyFont="1" applyAlignment="1">
      <alignment horizontal="left" vertical="center" wrapText="1"/>
    </xf>
    <xf numFmtId="0" fontId="35" fillId="0" borderId="7" xfId="2" applyFont="1" applyBorder="1" applyAlignment="1">
      <alignment horizontal="left" vertical="center" wrapText="1"/>
    </xf>
    <xf numFmtId="0" fontId="1" fillId="0" borderId="1" xfId="1" applyFont="1" applyFill="1" applyBorder="1" applyAlignment="1">
      <alignment horizontal="left" vertical="center" indent="1"/>
    </xf>
    <xf numFmtId="0" fontId="1" fillId="0" borderId="1" xfId="1" applyFont="1" applyFill="1" applyBorder="1"/>
    <xf numFmtId="0" fontId="1" fillId="0" borderId="4" xfId="1" applyFont="1" applyFill="1" applyBorder="1" applyAlignment="1">
      <alignment horizontal="left" vertical="center" indent="1"/>
    </xf>
    <xf numFmtId="0" fontId="1" fillId="0" borderId="4" xfId="1" applyFont="1" applyFill="1" applyBorder="1"/>
    <xf numFmtId="0" fontId="1" fillId="0" borderId="0" xfId="1" applyFont="1" applyFill="1" applyBorder="1" applyAlignment="1">
      <alignment horizontal="left" vertical="center" indent="1"/>
    </xf>
    <xf numFmtId="0" fontId="22" fillId="0" borderId="0" xfId="2" applyFont="1" applyFill="1" applyBorder="1" applyAlignment="1">
      <alignment horizontal="right"/>
    </xf>
    <xf numFmtId="167" fontId="3" fillId="0" borderId="0" xfId="3" applyNumberFormat="1" applyFont="1" applyFill="1" applyBorder="1" applyAlignment="1">
      <alignment horizontal="right"/>
    </xf>
    <xf numFmtId="0" fontId="16" fillId="0" borderId="0" xfId="8" applyNumberFormat="1" applyFont="1" applyBorder="1" applyAlignment="1"/>
    <xf numFmtId="0" fontId="16" fillId="0" borderId="0" xfId="2" applyFont="1" applyFill="1" applyBorder="1" applyAlignment="1">
      <alignment horizontal="left" vertical="top" wrapText="1"/>
    </xf>
    <xf numFmtId="0" fontId="18" fillId="0" borderId="0" xfId="1" applyFont="1" applyAlignment="1">
      <alignment vertical="top"/>
    </xf>
    <xf numFmtId="0" fontId="16" fillId="0" borderId="0" xfId="2" applyFont="1" applyFill="1" applyBorder="1" applyAlignment="1">
      <alignment horizontal="left" vertical="center" wrapText="1"/>
    </xf>
    <xf numFmtId="0" fontId="18" fillId="0" borderId="0" xfId="1" applyFont="1" applyAlignment="1">
      <alignment wrapText="1"/>
    </xf>
    <xf numFmtId="0" fontId="16" fillId="0" borderId="0" xfId="2" applyFont="1" applyFill="1" applyBorder="1" applyAlignment="1">
      <alignment horizontal="left" vertical="center"/>
    </xf>
    <xf numFmtId="0" fontId="1" fillId="0" borderId="0" xfId="1" applyFont="1" applyAlignment="1">
      <alignment horizontal="left"/>
    </xf>
    <xf numFmtId="10" fontId="15" fillId="0" borderId="0" xfId="1" applyNumberFormat="1" applyFont="1" applyAlignment="1">
      <alignment vertical="top"/>
    </xf>
    <xf numFmtId="10" fontId="5" fillId="0" borderId="0" xfId="1" applyNumberFormat="1" applyFont="1" applyAlignment="1">
      <alignment vertical="top"/>
    </xf>
    <xf numFmtId="172" fontId="16" fillId="0" borderId="0" xfId="2" applyNumberFormat="1" applyFont="1" applyBorder="1" applyAlignment="1">
      <alignment wrapText="1"/>
    </xf>
    <xf numFmtId="167" fontId="16" fillId="0" borderId="0" xfId="2" applyNumberFormat="1" applyFont="1" applyBorder="1" applyAlignment="1"/>
    <xf numFmtId="0" fontId="21" fillId="0" borderId="0" xfId="1" applyFont="1" applyAlignment="1">
      <alignment horizontal="left" wrapText="1"/>
    </xf>
    <xf numFmtId="0" fontId="21" fillId="0" borderId="7" xfId="1" applyFont="1" applyBorder="1" applyAlignment="1">
      <alignment horizontal="left" wrapText="1"/>
    </xf>
    <xf numFmtId="0" fontId="1" fillId="8" borderId="10" xfId="1" applyNumberFormat="1" applyFont="1" applyFill="1" applyBorder="1" applyAlignment="1">
      <alignment horizontal="center" vertical="center"/>
    </xf>
    <xf numFmtId="0" fontId="23" fillId="0" borderId="0" xfId="7" applyFont="1" applyFill="1"/>
    <xf numFmtId="0" fontId="23" fillId="0" borderId="0" xfId="2" applyFont="1"/>
    <xf numFmtId="171" fontId="1" fillId="0" borderId="1" xfId="4" applyNumberFormat="1" applyFont="1" applyFill="1" applyBorder="1" applyAlignment="1">
      <alignment horizontal="right"/>
    </xf>
    <xf numFmtId="0" fontId="16" fillId="0" borderId="0" xfId="2" applyFont="1" applyFill="1" applyBorder="1" applyAlignment="1">
      <alignment horizontal="left" vertical="center" indent="3"/>
    </xf>
    <xf numFmtId="171" fontId="1" fillId="0" borderId="0" xfId="4" applyNumberFormat="1" applyFont="1" applyFill="1" applyBorder="1" applyAlignment="1">
      <alignment horizontal="right"/>
    </xf>
    <xf numFmtId="0" fontId="16" fillId="0" borderId="4" xfId="2" applyFont="1" applyFill="1" applyBorder="1" applyAlignment="1">
      <alignment horizontal="left" vertical="center" indent="3"/>
    </xf>
    <xf numFmtId="171" fontId="1" fillId="0" borderId="4" xfId="4" applyNumberFormat="1" applyFont="1" applyFill="1" applyBorder="1" applyAlignment="1">
      <alignment horizontal="right"/>
    </xf>
    <xf numFmtId="0" fontId="38" fillId="0" borderId="0" xfId="1" applyFont="1"/>
    <xf numFmtId="0" fontId="39" fillId="0" borderId="0" xfId="1" applyFont="1" applyAlignment="1">
      <alignment vertical="center"/>
    </xf>
    <xf numFmtId="3" fontId="16" fillId="0" borderId="1" xfId="6" applyNumberFormat="1" applyFont="1" applyFill="1" applyBorder="1" applyAlignment="1">
      <alignment horizontal="center" vertical="center"/>
    </xf>
    <xf numFmtId="3" fontId="16" fillId="0" borderId="4" xfId="6" applyNumberFormat="1" applyFont="1" applyFill="1" applyBorder="1" applyAlignment="1">
      <alignment horizontal="center" vertical="center"/>
    </xf>
    <xf numFmtId="3" fontId="16" fillId="0" borderId="4" xfId="6" quotePrefix="1" applyNumberFormat="1" applyFont="1" applyFill="1" applyBorder="1" applyAlignment="1">
      <alignment horizontal="center" vertical="center"/>
    </xf>
    <xf numFmtId="0" fontId="16" fillId="0" borderId="0" xfId="7" applyFont="1" applyFill="1" applyAlignment="1">
      <alignment horizontal="center"/>
    </xf>
    <xf numFmtId="0" fontId="19" fillId="0" borderId="12" xfId="2" applyFont="1" applyBorder="1" applyAlignment="1">
      <alignment horizontal="left"/>
    </xf>
    <xf numFmtId="167" fontId="16" fillId="0" borderId="12" xfId="3" applyNumberFormat="1" applyFont="1" applyBorder="1" applyAlignment="1">
      <alignment horizontal="center" vertical="center"/>
    </xf>
    <xf numFmtId="0" fontId="21" fillId="0" borderId="0" xfId="1" applyFont="1" applyAlignment="1">
      <alignment horizontal="left" vertical="center" wrapText="1"/>
    </xf>
    <xf numFmtId="0" fontId="21" fillId="0" borderId="0" xfId="1" applyFont="1" applyBorder="1" applyAlignment="1">
      <alignment horizontal="left" vertical="center" wrapText="1"/>
    </xf>
    <xf numFmtId="0" fontId="21" fillId="0" borderId="7" xfId="1" applyFont="1" applyBorder="1" applyAlignment="1">
      <alignment horizontal="left" vertical="center" wrapText="1"/>
    </xf>
    <xf numFmtId="0" fontId="34" fillId="0" borderId="0" xfId="2" applyFont="1" applyBorder="1"/>
    <xf numFmtId="0" fontId="4" fillId="0" borderId="0" xfId="1" applyFont="1" applyFill="1"/>
    <xf numFmtId="0" fontId="5" fillId="0" borderId="0" xfId="1" applyFont="1" applyBorder="1" applyAlignment="1">
      <alignment vertical="center"/>
    </xf>
    <xf numFmtId="164" fontId="13" fillId="7" borderId="0" xfId="1" applyNumberFormat="1" applyFont="1" applyFill="1" applyBorder="1" applyAlignment="1">
      <alignment horizontal="left" vertical="center"/>
    </xf>
    <xf numFmtId="0" fontId="14" fillId="7" borderId="0" xfId="1" quotePrefix="1" applyFont="1" applyFill="1" applyBorder="1" applyAlignment="1">
      <alignment vertical="center"/>
    </xf>
    <xf numFmtId="0" fontId="5" fillId="0" borderId="0" xfId="1" applyFont="1" applyBorder="1"/>
    <xf numFmtId="0" fontId="5" fillId="0" borderId="0" xfId="1" applyFont="1" applyBorder="1" applyAlignment="1">
      <alignment vertical="top"/>
    </xf>
    <xf numFmtId="0" fontId="15" fillId="0" borderId="0" xfId="1" applyFont="1" applyBorder="1" applyAlignment="1">
      <alignment vertical="top"/>
    </xf>
    <xf numFmtId="0" fontId="4" fillId="0" borderId="0" xfId="1" applyFont="1" applyFill="1" applyAlignment="1">
      <alignment vertical="top"/>
    </xf>
    <xf numFmtId="0" fontId="16" fillId="0" borderId="0" xfId="9" applyFont="1" applyFill="1" applyBorder="1"/>
    <xf numFmtId="0" fontId="21" fillId="0" borderId="0" xfId="2" applyFont="1" applyBorder="1" applyAlignment="1">
      <alignment horizontal="left" vertical="center" wrapText="1"/>
    </xf>
    <xf numFmtId="0" fontId="18" fillId="0" borderId="0" xfId="1" applyFont="1" applyFill="1"/>
    <xf numFmtId="166" fontId="16" fillId="0" borderId="0" xfId="9" applyNumberFormat="1" applyFont="1" applyFill="1" applyAlignment="1">
      <alignment horizontal="center" vertical="center"/>
    </xf>
    <xf numFmtId="16" fontId="1" fillId="0" borderId="0" xfId="9" quotePrefix="1" applyNumberFormat="1" applyFont="1" applyFill="1" applyBorder="1" applyAlignment="1">
      <alignment horizontal="left"/>
    </xf>
    <xf numFmtId="0" fontId="16" fillId="0" borderId="0" xfId="9" applyFont="1" applyFill="1"/>
    <xf numFmtId="0" fontId="23" fillId="6" borderId="0" xfId="2" applyFont="1" applyFill="1" applyBorder="1"/>
    <xf numFmtId="0" fontId="23" fillId="6" borderId="1" xfId="2" applyFont="1" applyFill="1" applyBorder="1"/>
    <xf numFmtId="0" fontId="23" fillId="6" borderId="4" xfId="2" applyFont="1" applyFill="1" applyBorder="1"/>
    <xf numFmtId="0" fontId="4" fillId="0" borderId="0" xfId="1" applyFill="1"/>
    <xf numFmtId="0" fontId="15" fillId="0" borderId="0" xfId="1" applyFont="1"/>
    <xf numFmtId="164" fontId="43" fillId="0" borderId="0" xfId="10" applyNumberFormat="1" applyFont="1" applyFill="1" applyAlignment="1">
      <alignment vertical="center"/>
    </xf>
    <xf numFmtId="166" fontId="2" fillId="0" borderId="0" xfId="2" applyNumberFormat="1" applyFont="1" applyAlignment="1">
      <alignment horizontal="center"/>
    </xf>
    <xf numFmtId="171" fontId="1" fillId="0" borderId="12" xfId="6" applyNumberFormat="1" applyFont="1" applyFill="1" applyBorder="1" applyAlignment="1">
      <alignment horizontal="right"/>
    </xf>
    <xf numFmtId="171" fontId="1" fillId="0" borderId="0" xfId="6" applyNumberFormat="1" applyFont="1" applyFill="1" applyBorder="1" applyAlignment="1">
      <alignment horizontal="right"/>
    </xf>
    <xf numFmtId="171" fontId="1" fillId="0" borderId="1" xfId="6" applyNumberFormat="1" applyFont="1" applyFill="1" applyBorder="1" applyAlignment="1">
      <alignment horizontal="right"/>
    </xf>
    <xf numFmtId="171" fontId="1" fillId="0" borderId="4" xfId="6" applyNumberFormat="1" applyFont="1" applyFill="1" applyBorder="1" applyAlignment="1">
      <alignment horizontal="right"/>
    </xf>
    <xf numFmtId="171" fontId="1" fillId="0" borderId="0" xfId="6" applyNumberFormat="1" applyFont="1"/>
    <xf numFmtId="0" fontId="5" fillId="0" borderId="0" xfId="1" applyFont="1" applyFill="1"/>
    <xf numFmtId="0" fontId="15" fillId="0" borderId="0" xfId="1" applyFont="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left" wrapText="1"/>
    </xf>
    <xf numFmtId="0" fontId="1" fillId="0" borderId="0" xfId="1" applyFont="1" applyAlignment="1">
      <alignment horizontal="left" wrapText="1" indent="1"/>
    </xf>
    <xf numFmtId="0" fontId="5" fillId="0" borderId="0" xfId="1" applyFont="1" applyAlignment="1">
      <alignment horizontal="left" wrapText="1" indent="1"/>
    </xf>
    <xf numFmtId="0" fontId="18" fillId="0" borderId="0" xfId="1" applyFont="1" applyAlignment="1"/>
    <xf numFmtId="0" fontId="16" fillId="0" borderId="12" xfId="2" applyFont="1" applyFill="1" applyBorder="1"/>
    <xf numFmtId="0" fontId="1" fillId="0" borderId="0" xfId="1" applyFont="1" applyAlignment="1">
      <alignment horizontal="left" indent="2"/>
    </xf>
    <xf numFmtId="0" fontId="5" fillId="0" borderId="0" xfId="1" applyFont="1" applyAlignment="1">
      <alignment horizontal="left" vertical="top" wrapText="1"/>
    </xf>
    <xf numFmtId="0" fontId="22" fillId="0" borderId="12" xfId="2" applyFont="1" applyBorder="1"/>
    <xf numFmtId="167" fontId="4" fillId="0" borderId="0" xfId="1" applyNumberFormat="1" applyFont="1"/>
    <xf numFmtId="0" fontId="22" fillId="0" borderId="0" xfId="2" applyFont="1" applyBorder="1"/>
    <xf numFmtId="0" fontId="16" fillId="0" borderId="0" xfId="7" quotePrefix="1" applyFont="1" applyFill="1" applyBorder="1" applyAlignment="1">
      <alignment horizontal="left" indent="1"/>
    </xf>
    <xf numFmtId="0" fontId="16" fillId="0" borderId="4" xfId="2" applyFont="1" applyFill="1" applyBorder="1" applyAlignment="1">
      <alignment horizontal="left" indent="1"/>
    </xf>
    <xf numFmtId="0" fontId="16" fillId="0" borderId="0" xfId="7" applyFont="1" applyFill="1" applyBorder="1" applyAlignment="1">
      <alignment horizontal="left" indent="1"/>
    </xf>
    <xf numFmtId="0" fontId="16" fillId="0" borderId="0" xfId="1" applyFont="1" applyFill="1" applyAlignment="1">
      <alignment horizontal="center"/>
    </xf>
    <xf numFmtId="167" fontId="16" fillId="0" borderId="1" xfId="3" applyNumberFormat="1" applyFont="1" applyFill="1" applyBorder="1" applyAlignment="1">
      <alignment horizontal="center"/>
    </xf>
    <xf numFmtId="167" fontId="16" fillId="0" borderId="4" xfId="3" applyNumberFormat="1" applyFont="1" applyFill="1" applyBorder="1" applyAlignment="1">
      <alignment horizontal="center"/>
    </xf>
    <xf numFmtId="0" fontId="32" fillId="0" borderId="0" xfId="1" applyFont="1" applyAlignment="1">
      <alignment vertical="center"/>
    </xf>
    <xf numFmtId="167" fontId="16" fillId="0" borderId="12" xfId="3" applyNumberFormat="1" applyFont="1" applyFill="1" applyBorder="1" applyAlignment="1">
      <alignment horizontal="right" vertical="center" indent="1"/>
    </xf>
    <xf numFmtId="0" fontId="16" fillId="0" borderId="0" xfId="2" applyFont="1" applyFill="1" applyBorder="1" applyAlignment="1">
      <alignment vertical="center" wrapText="1"/>
    </xf>
    <xf numFmtId="164" fontId="45" fillId="7" borderId="0" xfId="1" applyNumberFormat="1" applyFont="1" applyFill="1" applyAlignment="1">
      <alignment horizontal="center" vertical="center"/>
    </xf>
    <xf numFmtId="0" fontId="46" fillId="0" borderId="0" xfId="1" applyFont="1" applyAlignment="1">
      <alignment vertical="top"/>
    </xf>
    <xf numFmtId="0" fontId="47" fillId="0" borderId="0" xfId="1" applyFont="1" applyAlignment="1">
      <alignment vertical="center"/>
    </xf>
    <xf numFmtId="0" fontId="47" fillId="0" borderId="0" xfId="1" applyFont="1" applyAlignment="1">
      <alignment vertical="center" wrapText="1"/>
    </xf>
    <xf numFmtId="0" fontId="35" fillId="0" borderId="0" xfId="2" applyFont="1" applyAlignment="1">
      <alignment horizontal="left" wrapText="1"/>
    </xf>
    <xf numFmtId="0" fontId="35" fillId="0" borderId="7" xfId="2" applyFont="1" applyBorder="1" applyAlignment="1">
      <alignment horizontal="left" wrapText="1"/>
    </xf>
    <xf numFmtId="0" fontId="16" fillId="11" borderId="11" xfId="2" applyFont="1" applyFill="1" applyBorder="1" applyAlignment="1">
      <alignment horizontal="center"/>
    </xf>
    <xf numFmtId="0" fontId="16" fillId="11" borderId="12" xfId="2" applyFont="1" applyFill="1" applyBorder="1" applyAlignment="1">
      <alignment horizontal="center"/>
    </xf>
    <xf numFmtId="0" fontId="16" fillId="11" borderId="13" xfId="2" applyFont="1" applyFill="1" applyBorder="1" applyAlignment="1">
      <alignment horizontal="center"/>
    </xf>
    <xf numFmtId="0" fontId="16" fillId="11" borderId="10" xfId="2" applyFont="1" applyFill="1" applyBorder="1" applyAlignment="1">
      <alignment horizontal="center"/>
    </xf>
    <xf numFmtId="173" fontId="1" fillId="0" borderId="1" xfId="4" applyNumberFormat="1" applyFont="1" applyFill="1" applyBorder="1" applyAlignment="1">
      <alignment horizontal="center"/>
    </xf>
    <xf numFmtId="10" fontId="5" fillId="0" borderId="0" xfId="1" applyNumberFormat="1" applyFont="1"/>
    <xf numFmtId="0" fontId="16" fillId="11" borderId="9" xfId="2" applyFont="1" applyFill="1" applyBorder="1" applyAlignment="1">
      <alignment horizontal="center"/>
    </xf>
    <xf numFmtId="0" fontId="16" fillId="11" borderId="4" xfId="2" applyFont="1" applyFill="1" applyBorder="1" applyAlignment="1">
      <alignment horizontal="center"/>
    </xf>
    <xf numFmtId="9" fontId="1" fillId="0" borderId="0" xfId="3" applyFont="1" applyBorder="1" applyAlignment="1"/>
    <xf numFmtId="0" fontId="34" fillId="0" borderId="12" xfId="2" applyFont="1" applyBorder="1" applyAlignment="1">
      <alignment horizontal="left"/>
    </xf>
    <xf numFmtId="0" fontId="1" fillId="0" borderId="12" xfId="1" applyFont="1" applyBorder="1" applyAlignment="1"/>
    <xf numFmtId="167" fontId="16" fillId="0" borderId="12" xfId="3" applyNumberFormat="1" applyFont="1" applyBorder="1" applyAlignment="1">
      <alignment horizontal="right"/>
    </xf>
    <xf numFmtId="49" fontId="16" fillId="0" borderId="0" xfId="11" applyNumberFormat="1" applyFont="1" applyFill="1" applyBorder="1" applyAlignment="1">
      <alignment vertical="center"/>
    </xf>
    <xf numFmtId="0" fontId="1" fillId="0" borderId="0" xfId="1" applyFont="1" applyBorder="1" applyAlignment="1"/>
    <xf numFmtId="167" fontId="16" fillId="0" borderId="0" xfId="3" applyNumberFormat="1" applyFont="1" applyBorder="1" applyAlignment="1">
      <alignment horizontal="right"/>
    </xf>
    <xf numFmtId="0" fontId="34" fillId="0" borderId="0" xfId="2" applyFont="1" applyBorder="1" applyAlignment="1">
      <alignment horizontal="left"/>
    </xf>
    <xf numFmtId="49" fontId="16" fillId="0" borderId="1" xfId="11" applyNumberFormat="1" applyFont="1" applyFill="1" applyBorder="1" applyAlignment="1">
      <alignment vertical="center"/>
    </xf>
    <xf numFmtId="0" fontId="1" fillId="0" borderId="1" xfId="1" applyFont="1" applyBorder="1" applyAlignment="1"/>
    <xf numFmtId="167" fontId="16" fillId="0" borderId="1" xfId="3" applyNumberFormat="1" applyFont="1" applyBorder="1" applyAlignment="1">
      <alignment horizontal="right"/>
    </xf>
    <xf numFmtId="49" fontId="16" fillId="0" borderId="4" xfId="11" applyNumberFormat="1" applyFont="1" applyFill="1" applyBorder="1" applyAlignment="1">
      <alignment vertical="center"/>
    </xf>
    <xf numFmtId="0" fontId="1" fillId="0" borderId="4" xfId="1" applyFont="1" applyBorder="1" applyAlignment="1"/>
    <xf numFmtId="167" fontId="16" fillId="0" borderId="4" xfId="3" applyNumberFormat="1" applyFont="1" applyBorder="1" applyAlignment="1">
      <alignment horizontal="right"/>
    </xf>
    <xf numFmtId="49" fontId="22" fillId="0" borderId="0" xfId="11" applyNumberFormat="1" applyFont="1" applyFill="1" applyBorder="1" applyAlignment="1"/>
    <xf numFmtId="0" fontId="34" fillId="0" borderId="0" xfId="2" applyFont="1" applyBorder="1" applyAlignment="1">
      <alignment horizontal="left" vertical="center"/>
    </xf>
    <xf numFmtId="49" fontId="16" fillId="0" borderId="1" xfId="11" applyNumberFormat="1" applyFont="1" applyFill="1" applyBorder="1" applyAlignment="1">
      <alignment horizontal="left" vertical="center"/>
    </xf>
    <xf numFmtId="49" fontId="16" fillId="0" borderId="0" xfId="11" applyNumberFormat="1" applyFont="1" applyFill="1" applyBorder="1" applyAlignment="1">
      <alignment horizontal="left" vertical="center"/>
    </xf>
    <xf numFmtId="49" fontId="16" fillId="0" borderId="4" xfId="11" applyNumberFormat="1" applyFont="1" applyFill="1" applyBorder="1" applyAlignment="1">
      <alignment horizontal="left" vertical="center"/>
    </xf>
    <xf numFmtId="0" fontId="16" fillId="0" borderId="0" xfId="11" applyFont="1" applyBorder="1" applyAlignment="1">
      <alignment horizontal="left" wrapText="1"/>
    </xf>
    <xf numFmtId="0" fontId="16" fillId="0" borderId="0" xfId="11" applyFont="1" applyBorder="1" applyAlignment="1">
      <alignment horizontal="left" wrapText="1"/>
    </xf>
    <xf numFmtId="0" fontId="34" fillId="0" borderId="4" xfId="2" applyFont="1" applyBorder="1" applyAlignment="1">
      <alignment horizontal="left" vertical="center"/>
    </xf>
    <xf numFmtId="0" fontId="16" fillId="0" borderId="12" xfId="2" applyFont="1" applyBorder="1" applyAlignment="1">
      <alignment horizontal="left" vertical="center" indent="1"/>
    </xf>
    <xf numFmtId="0" fontId="16" fillId="0" borderId="12" xfId="2" applyFont="1" applyBorder="1" applyAlignment="1"/>
    <xf numFmtId="0" fontId="16" fillId="0" borderId="12" xfId="4" applyNumberFormat="1" applyFont="1" applyBorder="1" applyAlignment="1"/>
    <xf numFmtId="0" fontId="16" fillId="0" borderId="0" xfId="2" applyFont="1" applyBorder="1" applyAlignment="1"/>
    <xf numFmtId="0" fontId="16" fillId="0" borderId="0" xfId="4" applyNumberFormat="1" applyFont="1" applyBorder="1" applyAlignment="1"/>
    <xf numFmtId="0" fontId="16" fillId="0" borderId="0" xfId="11" applyFont="1" applyAlignment="1">
      <alignment horizontal="left" wrapText="1"/>
    </xf>
    <xf numFmtId="0" fontId="16" fillId="11" borderId="10" xfId="2" applyFont="1" applyFill="1" applyBorder="1" applyAlignment="1">
      <alignment horizontal="center"/>
    </xf>
    <xf numFmtId="0" fontId="23" fillId="0" borderId="0" xfId="2" applyFont="1" applyFill="1" applyBorder="1" applyAlignment="1">
      <alignment horizontal="left" vertical="center"/>
    </xf>
    <xf numFmtId="0" fontId="46" fillId="0" borderId="0" xfId="1" applyFont="1" applyAlignment="1">
      <alignment vertical="center"/>
    </xf>
    <xf numFmtId="0" fontId="50" fillId="0" borderId="0" xfId="2" applyFont="1" applyAlignment="1">
      <alignment horizontal="left" wrapText="1"/>
    </xf>
    <xf numFmtId="0" fontId="50" fillId="0" borderId="7" xfId="2" applyFont="1" applyBorder="1" applyAlignment="1">
      <alignment horizontal="left" wrapText="1"/>
    </xf>
    <xf numFmtId="167" fontId="1" fillId="0" borderId="12" xfId="1" applyNumberFormat="1" applyFont="1" applyBorder="1" applyAlignment="1">
      <alignment horizontal="center"/>
    </xf>
    <xf numFmtId="167" fontId="1" fillId="0" borderId="0" xfId="1" applyNumberFormat="1" applyFont="1" applyAlignment="1">
      <alignment horizontal="center"/>
    </xf>
    <xf numFmtId="167" fontId="1" fillId="0" borderId="1" xfId="1" applyNumberFormat="1" applyFont="1" applyBorder="1" applyAlignment="1">
      <alignment horizontal="center"/>
    </xf>
    <xf numFmtId="167" fontId="1" fillId="0" borderId="4" xfId="1" applyNumberFormat="1" applyFont="1" applyBorder="1" applyAlignment="1">
      <alignment horizontal="center"/>
    </xf>
    <xf numFmtId="167" fontId="1" fillId="0" borderId="0" xfId="1" applyNumberFormat="1" applyFont="1" applyBorder="1" applyAlignment="1">
      <alignment horizontal="center"/>
    </xf>
    <xf numFmtId="0" fontId="46" fillId="0" borderId="0" xfId="1" applyFont="1" applyAlignment="1">
      <alignment horizontal="left" vertical="center" wrapText="1"/>
    </xf>
    <xf numFmtId="0" fontId="50" fillId="0" borderId="0" xfId="2" applyFont="1" applyAlignment="1">
      <alignment horizontal="left" vertical="center" wrapText="1"/>
    </xf>
    <xf numFmtId="0" fontId="50" fillId="0" borderId="7" xfId="2" applyFont="1" applyBorder="1" applyAlignment="1">
      <alignment horizontal="left" vertical="center" wrapText="1"/>
    </xf>
    <xf numFmtId="10" fontId="1" fillId="0" borderId="0" xfId="1" applyNumberFormat="1" applyFont="1"/>
    <xf numFmtId="167" fontId="16" fillId="0" borderId="1" xfId="1" applyNumberFormat="1" applyFont="1" applyFill="1" applyBorder="1" applyAlignment="1">
      <alignment horizontal="center"/>
    </xf>
    <xf numFmtId="0" fontId="51" fillId="0" borderId="1" xfId="2" applyFont="1" applyFill="1" applyBorder="1" applyAlignment="1">
      <alignment horizontal="left" vertical="center" indent="1"/>
    </xf>
    <xf numFmtId="0" fontId="51" fillId="0" borderId="0" xfId="2" applyFont="1" applyFill="1" applyBorder="1" applyAlignment="1">
      <alignment horizontal="left" vertical="center" indent="1"/>
    </xf>
    <xf numFmtId="167" fontId="16" fillId="0" borderId="0" xfId="1" applyNumberFormat="1" applyFont="1" applyFill="1" applyBorder="1" applyAlignment="1">
      <alignment horizontal="center"/>
    </xf>
    <xf numFmtId="0" fontId="51" fillId="0" borderId="4" xfId="2" applyFont="1" applyFill="1" applyBorder="1" applyAlignment="1">
      <alignment horizontal="left" vertical="center" indent="1"/>
    </xf>
    <xf numFmtId="10" fontId="4" fillId="0" borderId="0" xfId="1" applyNumberFormat="1"/>
    <xf numFmtId="0" fontId="47" fillId="0" borderId="0" xfId="1" applyFont="1" applyAlignment="1">
      <alignment horizontal="left" vertical="center" wrapText="1"/>
    </xf>
    <xf numFmtId="0" fontId="4" fillId="6" borderId="0" xfId="1" applyFont="1" applyFill="1" applyBorder="1"/>
    <xf numFmtId="164" fontId="45" fillId="7" borderId="0" xfId="1" applyNumberFormat="1" applyFont="1" applyFill="1" applyAlignment="1">
      <alignment vertical="center"/>
    </xf>
    <xf numFmtId="0" fontId="4" fillId="6" borderId="0" xfId="1" applyFont="1" applyFill="1" applyBorder="1" applyAlignment="1">
      <alignment vertical="center"/>
    </xf>
    <xf numFmtId="164" fontId="52" fillId="6" borderId="0" xfId="10" applyNumberFormat="1" applyFont="1" applyFill="1" applyBorder="1" applyAlignment="1">
      <alignment vertical="center"/>
    </xf>
    <xf numFmtId="0" fontId="46" fillId="0" borderId="0" xfId="1" applyFont="1"/>
    <xf numFmtId="164" fontId="53" fillId="6" borderId="0" xfId="10" applyNumberFormat="1" applyFont="1" applyFill="1" applyBorder="1" applyAlignment="1">
      <alignment vertical="top"/>
    </xf>
    <xf numFmtId="0" fontId="54" fillId="6" borderId="0" xfId="1" applyFont="1" applyFill="1" applyBorder="1" applyAlignment="1">
      <alignment vertical="center" wrapText="1"/>
    </xf>
    <xf numFmtId="164" fontId="23" fillId="6" borderId="0" xfId="6" applyNumberFormat="1" applyFont="1" applyFill="1" applyBorder="1" applyAlignment="1">
      <alignment horizontal="right" vertical="center" indent="1"/>
    </xf>
    <xf numFmtId="0" fontId="18" fillId="6" borderId="0" xfId="1" applyFont="1" applyFill="1" applyBorder="1"/>
    <xf numFmtId="169" fontId="23" fillId="6" borderId="0" xfId="6" applyNumberFormat="1" applyFont="1" applyFill="1" applyBorder="1" applyAlignment="1">
      <alignment horizontal="right" vertical="center" indent="1"/>
    </xf>
    <xf numFmtId="0" fontId="21" fillId="0" borderId="0" xfId="2" applyFont="1"/>
    <xf numFmtId="0" fontId="55" fillId="6" borderId="0" xfId="1" applyFont="1" applyFill="1" applyBorder="1" applyAlignment="1">
      <alignment horizontal="center" vertical="center"/>
    </xf>
    <xf numFmtId="167" fontId="16" fillId="0" borderId="12" xfId="3" applyNumberFormat="1" applyFont="1" applyBorder="1" applyAlignment="1">
      <alignment horizontal="right" vertical="center" indent="1"/>
    </xf>
    <xf numFmtId="167" fontId="56" fillId="6" borderId="0" xfId="3" applyNumberFormat="1" applyFont="1" applyFill="1" applyBorder="1" applyAlignment="1">
      <alignment horizontal="right"/>
    </xf>
    <xf numFmtId="164" fontId="56" fillId="6" borderId="0" xfId="6" applyNumberFormat="1" applyFont="1" applyFill="1" applyBorder="1" applyAlignment="1">
      <alignment horizontal="right"/>
    </xf>
    <xf numFmtId="167" fontId="16" fillId="0" borderId="0" xfId="3" applyNumberFormat="1" applyFont="1" applyBorder="1" applyAlignment="1">
      <alignment horizontal="right" vertical="center" indent="1"/>
    </xf>
    <xf numFmtId="167" fontId="18" fillId="6" borderId="0" xfId="3" applyNumberFormat="1" applyFont="1" applyFill="1" applyBorder="1" applyAlignment="1">
      <alignment horizontal="right"/>
    </xf>
    <xf numFmtId="164" fontId="18" fillId="6" borderId="0" xfId="6" applyNumberFormat="1" applyFont="1" applyFill="1" applyBorder="1" applyAlignment="1">
      <alignment horizontal="right"/>
    </xf>
    <xf numFmtId="167" fontId="16" fillId="0" borderId="1" xfId="3" applyNumberFormat="1" applyFont="1" applyBorder="1" applyAlignment="1">
      <alignment horizontal="right" vertical="center" indent="1"/>
    </xf>
    <xf numFmtId="167" fontId="16" fillId="0" borderId="4" xfId="3" applyNumberFormat="1" applyFont="1" applyBorder="1" applyAlignment="1">
      <alignment horizontal="right" vertical="center" indent="1"/>
    </xf>
    <xf numFmtId="167" fontId="22" fillId="0" borderId="0" xfId="3" applyNumberFormat="1" applyFont="1" applyBorder="1" applyAlignment="1">
      <alignment horizontal="right" vertical="center" indent="1"/>
    </xf>
    <xf numFmtId="0" fontId="16" fillId="0" borderId="0" xfId="2" applyFont="1" applyFill="1" applyBorder="1" applyAlignment="1">
      <alignment horizontal="left"/>
    </xf>
    <xf numFmtId="167" fontId="16" fillId="0" borderId="0" xfId="2" applyNumberFormat="1" applyFont="1"/>
    <xf numFmtId="167" fontId="2" fillId="0" borderId="0" xfId="2" applyNumberFormat="1" applyFont="1"/>
    <xf numFmtId="0" fontId="16" fillId="0" borderId="0" xfId="2" applyFont="1" applyAlignment="1">
      <alignment vertical="center" wrapText="1"/>
    </xf>
    <xf numFmtId="0" fontId="16" fillId="0" borderId="0" xfId="2" applyFont="1" applyAlignment="1">
      <alignment horizontal="left" vertical="center" wrapText="1"/>
    </xf>
    <xf numFmtId="0" fontId="2" fillId="0" borderId="0" xfId="2" applyFont="1"/>
    <xf numFmtId="0" fontId="57" fillId="0" borderId="0" xfId="1" applyFont="1"/>
    <xf numFmtId="0" fontId="23" fillId="0" borderId="0" xfId="2" applyFont="1" applyAlignment="1">
      <alignment horizontal="left" vertical="center"/>
    </xf>
    <xf numFmtId="0" fontId="23" fillId="0" borderId="0" xfId="2" applyFont="1" applyAlignment="1"/>
    <xf numFmtId="0" fontId="57" fillId="0" borderId="0" xfId="2" applyFont="1"/>
    <xf numFmtId="0" fontId="23" fillId="0" borderId="0" xfId="2" applyFont="1" applyFill="1" applyBorder="1" applyAlignment="1">
      <alignment horizontal="left"/>
    </xf>
    <xf numFmtId="0" fontId="23" fillId="0" borderId="0" xfId="2" applyFont="1" applyAlignment="1">
      <alignment vertical="center"/>
    </xf>
    <xf numFmtId="167" fontId="16" fillId="0" borderId="1" xfId="3" applyNumberFormat="1" applyFont="1" applyBorder="1" applyAlignment="1">
      <alignment horizontal="center" vertical="center"/>
    </xf>
    <xf numFmtId="167" fontId="16" fillId="0" borderId="4" xfId="3" applyNumberFormat="1" applyFont="1" applyBorder="1" applyAlignment="1">
      <alignment horizontal="center" vertical="center"/>
    </xf>
    <xf numFmtId="167" fontId="16" fillId="0" borderId="0" xfId="3" applyNumberFormat="1" applyFont="1" applyBorder="1" applyAlignment="1">
      <alignment horizontal="center" vertical="center"/>
    </xf>
    <xf numFmtId="167" fontId="16" fillId="0" borderId="0" xfId="2" applyNumberFormat="1" applyFont="1" applyBorder="1"/>
    <xf numFmtId="0" fontId="1" fillId="0" borderId="0" xfId="1" applyFont="1" applyAlignment="1">
      <alignment wrapText="1"/>
    </xf>
    <xf numFmtId="0" fontId="58" fillId="0" borderId="0" xfId="1" applyFont="1" applyFill="1" applyAlignment="1">
      <alignment horizontal="left" vertical="center" wrapText="1"/>
    </xf>
    <xf numFmtId="0" fontId="60" fillId="0" borderId="7" xfId="1" applyFont="1" applyFill="1" applyBorder="1" applyAlignment="1">
      <alignment horizontal="left" vertical="center" wrapText="1"/>
    </xf>
    <xf numFmtId="0" fontId="16" fillId="11" borderId="9" xfId="2" applyFont="1" applyFill="1" applyBorder="1" applyAlignment="1">
      <alignment horizontal="center" vertical="center"/>
    </xf>
    <xf numFmtId="0" fontId="16" fillId="11" borderId="4" xfId="2" applyFont="1" applyFill="1" applyBorder="1" applyAlignment="1">
      <alignment horizontal="center" vertical="center"/>
    </xf>
    <xf numFmtId="0" fontId="60" fillId="0" borderId="0" xfId="1" applyFont="1" applyFill="1" applyAlignment="1">
      <alignment horizontal="left" vertical="center" wrapText="1"/>
    </xf>
    <xf numFmtId="3" fontId="16" fillId="0" borderId="0" xfId="2" applyNumberFormat="1" applyFont="1" applyBorder="1" applyAlignment="1">
      <alignment vertical="center"/>
    </xf>
    <xf numFmtId="0" fontId="5" fillId="0" borderId="12" xfId="1" applyFont="1" applyBorder="1" applyAlignment="1">
      <alignment vertical="center"/>
    </xf>
    <xf numFmtId="0" fontId="3" fillId="0" borderId="0" xfId="1" applyFont="1"/>
    <xf numFmtId="0" fontId="56" fillId="0" borderId="0" xfId="1" applyFont="1"/>
    <xf numFmtId="0" fontId="16" fillId="0" borderId="1" xfId="2" applyFont="1" applyBorder="1" applyAlignment="1">
      <alignment horizontal="left" vertical="center"/>
    </xf>
    <xf numFmtId="0" fontId="5" fillId="0" borderId="1" xfId="1" applyFont="1" applyBorder="1" applyAlignment="1">
      <alignment vertical="center"/>
    </xf>
    <xf numFmtId="0" fontId="16" fillId="0" borderId="4" xfId="2" applyFont="1" applyBorder="1" applyAlignment="1">
      <alignment horizontal="left" vertical="center"/>
    </xf>
    <xf numFmtId="0" fontId="5" fillId="0" borderId="4" xfId="1" applyFont="1" applyBorder="1" applyAlignment="1">
      <alignment vertical="center"/>
    </xf>
    <xf numFmtId="0" fontId="16" fillId="0" borderId="1" xfId="7" applyFont="1" applyFill="1" applyBorder="1" applyAlignment="1">
      <alignment horizontal="left" vertical="center"/>
    </xf>
    <xf numFmtId="0" fontId="1" fillId="0" borderId="1" xfId="1" applyFont="1" applyBorder="1" applyAlignment="1">
      <alignment vertical="center"/>
    </xf>
    <xf numFmtId="0" fontId="16" fillId="0" borderId="4" xfId="2" applyFont="1" applyBorder="1" applyAlignment="1">
      <alignment vertical="center"/>
    </xf>
    <xf numFmtId="0" fontId="16" fillId="0" borderId="0" xfId="2" applyFont="1" applyBorder="1" applyAlignment="1">
      <alignment vertical="center"/>
    </xf>
    <xf numFmtId="0" fontId="60" fillId="0" borderId="0" xfId="1" applyFont="1" applyFill="1" applyBorder="1" applyAlignment="1">
      <alignment vertical="center"/>
    </xf>
    <xf numFmtId="0" fontId="60" fillId="0" borderId="0" xfId="1" applyFont="1" applyFill="1" applyBorder="1" applyAlignment="1">
      <alignment horizontal="left" vertical="center" wrapText="1"/>
    </xf>
    <xf numFmtId="174" fontId="16" fillId="0" borderId="12" xfId="2" applyNumberFormat="1" applyFont="1" applyBorder="1" applyAlignment="1">
      <alignment horizontal="right" vertical="center" indent="1"/>
    </xf>
    <xf numFmtId="174" fontId="22" fillId="0" borderId="0" xfId="2" applyNumberFormat="1" applyFont="1" applyBorder="1" applyAlignment="1">
      <alignment horizontal="right" vertical="center" indent="1"/>
    </xf>
    <xf numFmtId="174" fontId="16" fillId="0" borderId="1" xfId="2" applyNumberFormat="1" applyFont="1" applyBorder="1" applyAlignment="1">
      <alignment horizontal="right" vertical="center" indent="1"/>
    </xf>
    <xf numFmtId="174" fontId="16" fillId="0" borderId="4" xfId="2" applyNumberFormat="1" applyFont="1" applyBorder="1" applyAlignment="1">
      <alignment horizontal="right" vertical="center" indent="1"/>
    </xf>
    <xf numFmtId="0" fontId="58" fillId="0" borderId="0" xfId="1" applyFont="1" applyFill="1" applyBorder="1" applyAlignment="1">
      <alignment horizontal="left" vertical="center" wrapText="1"/>
    </xf>
    <xf numFmtId="3" fontId="16" fillId="0" borderId="0" xfId="2" applyNumberFormat="1" applyFont="1" applyFill="1" applyBorder="1" applyAlignment="1">
      <alignment vertical="center"/>
    </xf>
    <xf numFmtId="0" fontId="19" fillId="0" borderId="12" xfId="2" applyFont="1" applyFill="1" applyBorder="1" applyAlignment="1">
      <alignment horizontal="left" vertical="center"/>
    </xf>
    <xf numFmtId="0" fontId="5" fillId="0" borderId="12" xfId="1" applyFont="1" applyFill="1" applyBorder="1" applyAlignment="1">
      <alignment vertical="center"/>
    </xf>
    <xf numFmtId="0" fontId="5" fillId="0" borderId="0" xfId="1" applyFont="1" applyFill="1" applyBorder="1" applyAlignment="1">
      <alignment vertical="center"/>
    </xf>
    <xf numFmtId="0" fontId="19" fillId="0" borderId="0" xfId="2" applyFont="1" applyFill="1" applyBorder="1" applyAlignment="1">
      <alignment horizontal="left" vertical="center"/>
    </xf>
    <xf numFmtId="0" fontId="16" fillId="0" borderId="1" xfId="2" applyFont="1" applyFill="1" applyBorder="1" applyAlignment="1">
      <alignment horizontal="left" vertical="center"/>
    </xf>
    <xf numFmtId="0" fontId="5" fillId="0" borderId="1" xfId="1" applyFont="1" applyFill="1" applyBorder="1" applyAlignment="1">
      <alignment vertical="center"/>
    </xf>
    <xf numFmtId="0" fontId="16" fillId="0" borderId="4" xfId="2" applyFont="1" applyFill="1" applyBorder="1" applyAlignment="1">
      <alignment horizontal="left" vertical="center"/>
    </xf>
    <xf numFmtId="0" fontId="5" fillId="0" borderId="4" xfId="1" applyFont="1" applyFill="1" applyBorder="1" applyAlignment="1">
      <alignment vertical="center"/>
    </xf>
    <xf numFmtId="167" fontId="16" fillId="0" borderId="0" xfId="3" applyNumberFormat="1" applyFont="1"/>
    <xf numFmtId="173" fontId="1" fillId="0" borderId="12" xfId="12" applyNumberFormat="1" applyFont="1" applyBorder="1" applyAlignment="1">
      <alignment horizontal="center" vertical="center"/>
    </xf>
    <xf numFmtId="173" fontId="1" fillId="0" borderId="0" xfId="12" applyNumberFormat="1" applyFont="1" applyAlignment="1">
      <alignment horizontal="center" vertical="center"/>
    </xf>
    <xf numFmtId="0" fontId="1" fillId="0" borderId="1" xfId="1" applyFont="1" applyBorder="1" applyAlignment="1">
      <alignment horizontal="left"/>
    </xf>
    <xf numFmtId="173" fontId="16" fillId="0" borderId="1" xfId="12" applyNumberFormat="1" applyFont="1" applyBorder="1" applyAlignment="1">
      <alignment horizontal="center" vertical="center"/>
    </xf>
    <xf numFmtId="0" fontId="1" fillId="0" borderId="0" xfId="1" applyFont="1" applyBorder="1" applyAlignment="1">
      <alignment horizontal="left" indent="2"/>
    </xf>
    <xf numFmtId="0" fontId="5" fillId="0" borderId="0" xfId="1" applyFont="1" applyBorder="1" applyAlignment="1">
      <alignment horizontal="left"/>
    </xf>
    <xf numFmtId="173" fontId="1" fillId="0" borderId="0" xfId="12" applyNumberFormat="1" applyFont="1" applyBorder="1" applyAlignment="1">
      <alignment horizontal="center" vertical="center"/>
    </xf>
    <xf numFmtId="0" fontId="1" fillId="0" borderId="4" xfId="1" applyFont="1" applyBorder="1" applyAlignment="1">
      <alignment horizontal="left" indent="2"/>
    </xf>
    <xf numFmtId="0" fontId="5" fillId="0" borderId="4" xfId="1" applyFont="1" applyBorder="1" applyAlignment="1">
      <alignment horizontal="left"/>
    </xf>
    <xf numFmtId="173" fontId="1" fillId="0" borderId="4" xfId="12" applyNumberFormat="1" applyFont="1" applyBorder="1" applyAlignment="1">
      <alignment horizontal="center" vertical="center"/>
    </xf>
    <xf numFmtId="0" fontId="5" fillId="0" borderId="1" xfId="1" applyFont="1" applyBorder="1"/>
    <xf numFmtId="173" fontId="1" fillId="0" borderId="1" xfId="12" applyNumberFormat="1" applyFont="1" applyBorder="1" applyAlignment="1">
      <alignment horizontal="center" vertical="center"/>
    </xf>
    <xf numFmtId="173" fontId="16" fillId="0" borderId="0" xfId="12" applyNumberFormat="1" applyFont="1" applyFill="1" applyBorder="1" applyAlignment="1">
      <alignment horizontal="center" vertical="center"/>
    </xf>
    <xf numFmtId="173" fontId="16" fillId="0" borderId="4" xfId="12" applyNumberFormat="1" applyFont="1" applyFill="1" applyBorder="1" applyAlignment="1">
      <alignment horizontal="center" vertical="center"/>
    </xf>
    <xf numFmtId="167" fontId="1" fillId="0" borderId="12" xfId="3" applyNumberFormat="1" applyFont="1" applyBorder="1" applyAlignment="1">
      <alignment horizontal="center"/>
    </xf>
    <xf numFmtId="167" fontId="1" fillId="0" borderId="0" xfId="3" applyNumberFormat="1" applyFont="1" applyAlignment="1">
      <alignment horizontal="center" vertical="center"/>
    </xf>
    <xf numFmtId="167" fontId="22" fillId="0" borderId="0" xfId="3" applyNumberFormat="1" applyFont="1" applyBorder="1" applyAlignment="1">
      <alignment horizontal="center" vertical="center"/>
    </xf>
    <xf numFmtId="167" fontId="1" fillId="0" borderId="1" xfId="3" applyNumberFormat="1" applyFont="1" applyBorder="1" applyAlignment="1">
      <alignment horizontal="center" vertical="center"/>
    </xf>
    <xf numFmtId="167" fontId="16" fillId="0" borderId="1" xfId="3" quotePrefix="1" applyNumberFormat="1" applyFont="1" applyBorder="1" applyAlignment="1">
      <alignment horizontal="center" vertical="center"/>
    </xf>
    <xf numFmtId="0" fontId="5" fillId="0" borderId="4" xfId="1" applyFont="1" applyBorder="1"/>
    <xf numFmtId="167" fontId="1" fillId="0" borderId="4" xfId="3" applyNumberFormat="1" applyFont="1" applyBorder="1" applyAlignment="1">
      <alignment horizontal="center" vertical="center"/>
    </xf>
    <xf numFmtId="167" fontId="16" fillId="0" borderId="4" xfId="3" quotePrefix="1" applyNumberFormat="1" applyFont="1" applyBorder="1" applyAlignment="1">
      <alignment horizontal="center" vertical="center"/>
    </xf>
    <xf numFmtId="167" fontId="1" fillId="0" borderId="0" xfId="3" applyNumberFormat="1" applyFont="1" applyBorder="1" applyAlignment="1">
      <alignment horizontal="center" vertical="center"/>
    </xf>
    <xf numFmtId="167" fontId="16" fillId="0" borderId="0" xfId="3" quotePrefix="1" applyNumberFormat="1" applyFont="1" applyBorder="1" applyAlignment="1">
      <alignment horizontal="center" vertical="center"/>
    </xf>
    <xf numFmtId="167" fontId="18" fillId="0" borderId="0" xfId="3" applyNumberFormat="1" applyFont="1" applyAlignment="1">
      <alignment horizontal="right" vertical="center" indent="1"/>
    </xf>
    <xf numFmtId="0" fontId="5" fillId="0" borderId="1" xfId="1" applyFont="1" applyBorder="1" applyAlignment="1">
      <alignment horizontal="left"/>
    </xf>
    <xf numFmtId="0" fontId="1" fillId="0" borderId="4" xfId="1" applyFont="1" applyBorder="1" applyAlignment="1">
      <alignment horizontal="left"/>
    </xf>
    <xf numFmtId="0" fontId="16" fillId="0" borderId="0" xfId="2" applyFont="1" applyBorder="1" applyAlignment="1">
      <alignment horizontal="left" vertical="center" wrapText="1"/>
    </xf>
    <xf numFmtId="0" fontId="16" fillId="0" borderId="0" xfId="2" applyFont="1" applyBorder="1" applyAlignment="1">
      <alignment horizontal="left" vertical="center" wrapText="1" indent="2"/>
    </xf>
    <xf numFmtId="174" fontId="1" fillId="0" borderId="1" xfId="6" applyNumberFormat="1" applyFont="1" applyBorder="1" applyAlignment="1">
      <alignment horizontal="center"/>
    </xf>
    <xf numFmtId="174" fontId="1" fillId="0" borderId="1" xfId="1" applyNumberFormat="1" applyFont="1" applyBorder="1" applyAlignment="1">
      <alignment horizontal="center"/>
    </xf>
    <xf numFmtId="174" fontId="1" fillId="0" borderId="1" xfId="1" quotePrefix="1" applyNumberFormat="1" applyFont="1" applyBorder="1" applyAlignment="1">
      <alignment horizontal="center"/>
    </xf>
    <xf numFmtId="0" fontId="1" fillId="0" borderId="0" xfId="1" applyFont="1" applyBorder="1" applyAlignment="1">
      <alignment horizontal="left"/>
    </xf>
    <xf numFmtId="174" fontId="1" fillId="0" borderId="0" xfId="6" applyNumberFormat="1" applyFont="1" applyBorder="1" applyAlignment="1">
      <alignment horizontal="center"/>
    </xf>
    <xf numFmtId="174" fontId="1" fillId="0" borderId="0" xfId="1" applyNumberFormat="1" applyFont="1" applyBorder="1" applyAlignment="1">
      <alignment horizontal="center"/>
    </xf>
    <xf numFmtId="174" fontId="1" fillId="0" borderId="0" xfId="1" quotePrefix="1" applyNumberFormat="1" applyFont="1" applyBorder="1" applyAlignment="1">
      <alignment horizontal="center"/>
    </xf>
    <xf numFmtId="174" fontId="1" fillId="0" borderId="4" xfId="6" applyNumberFormat="1" applyFont="1" applyBorder="1" applyAlignment="1">
      <alignment horizontal="center"/>
    </xf>
    <xf numFmtId="174" fontId="1" fillId="0" borderId="4" xfId="1" applyNumberFormat="1" applyFont="1" applyBorder="1" applyAlignment="1">
      <alignment horizontal="center"/>
    </xf>
    <xf numFmtId="0" fontId="1" fillId="0" borderId="0" xfId="1" applyFont="1" applyFill="1" applyBorder="1" applyAlignment="1">
      <alignment horizontal="left"/>
    </xf>
    <xf numFmtId="0" fontId="16" fillId="11" borderId="10" xfId="2" applyFont="1" applyFill="1" applyBorder="1" applyAlignment="1">
      <alignment horizontal="center" vertical="center"/>
    </xf>
    <xf numFmtId="3" fontId="16" fillId="0" borderId="0" xfId="2" applyNumberFormat="1" applyFont="1" applyBorder="1" applyAlignment="1">
      <alignment horizontal="center" vertical="center"/>
    </xf>
    <xf numFmtId="0" fontId="16" fillId="0" borderId="1" xfId="2" applyFont="1" applyBorder="1" applyAlignment="1">
      <alignment vertical="center"/>
    </xf>
    <xf numFmtId="43" fontId="16" fillId="0" borderId="1" xfId="6" applyFont="1" applyBorder="1" applyAlignment="1">
      <alignment vertical="center"/>
    </xf>
    <xf numFmtId="0" fontId="16" fillId="0" borderId="0" xfId="6" quotePrefix="1" applyNumberFormat="1" applyFont="1" applyBorder="1" applyAlignment="1">
      <alignment horizontal="center" vertical="center"/>
    </xf>
    <xf numFmtId="43" fontId="16" fillId="0" borderId="0" xfId="6" applyFont="1" applyBorder="1" applyAlignment="1">
      <alignment vertical="center"/>
    </xf>
    <xf numFmtId="43" fontId="16" fillId="0" borderId="4" xfId="6" applyFont="1" applyBorder="1" applyAlignment="1">
      <alignment vertical="center"/>
    </xf>
    <xf numFmtId="9" fontId="1" fillId="0" borderId="0" xfId="3" applyFont="1" applyBorder="1" applyAlignment="1">
      <alignment vertical="center"/>
    </xf>
    <xf numFmtId="9" fontId="1" fillId="0" borderId="0" xfId="3" applyFont="1" applyAlignment="1">
      <alignment vertical="center"/>
    </xf>
    <xf numFmtId="0" fontId="16" fillId="0" borderId="12" xfId="2" applyFont="1" applyBorder="1" applyAlignment="1">
      <alignment horizontal="left" indent="1"/>
    </xf>
    <xf numFmtId="0" fontId="16" fillId="0" borderId="12" xfId="2" applyFont="1" applyBorder="1"/>
    <xf numFmtId="167" fontId="16" fillId="0" borderId="12" xfId="3" applyNumberFormat="1" applyFont="1" applyBorder="1" applyAlignment="1">
      <alignment vertical="center"/>
    </xf>
    <xf numFmtId="167" fontId="1" fillId="0" borderId="12" xfId="3" applyNumberFormat="1" applyFont="1" applyBorder="1" applyAlignment="1"/>
    <xf numFmtId="0" fontId="23" fillId="0" borderId="0" xfId="1" applyFont="1" applyFill="1" applyBorder="1" applyAlignment="1">
      <alignment horizontal="center" vertical="center" wrapText="1"/>
    </xf>
    <xf numFmtId="0" fontId="16" fillId="0" borderId="0" xfId="1" applyFont="1" applyAlignment="1">
      <alignment horizontal="left"/>
    </xf>
    <xf numFmtId="0" fontId="1" fillId="0" borderId="0" xfId="1" applyFont="1" applyAlignment="1">
      <alignment horizontal="left"/>
    </xf>
    <xf numFmtId="0" fontId="16" fillId="0" borderId="0" xfId="1" applyFont="1" applyAlignment="1">
      <alignment horizontal="left" wrapText="1"/>
    </xf>
    <xf numFmtId="164" fontId="16" fillId="0" borderId="12" xfId="6" applyNumberFormat="1" applyFont="1" applyBorder="1" applyAlignment="1">
      <alignment horizontal="center" vertical="center"/>
    </xf>
    <xf numFmtId="0" fontId="16" fillId="0" borderId="0" xfId="6" applyNumberFormat="1" applyFont="1" applyBorder="1" applyAlignment="1">
      <alignment horizontal="center"/>
    </xf>
    <xf numFmtId="0" fontId="1" fillId="0" borderId="0" xfId="6" applyNumberFormat="1" applyFont="1" applyAlignment="1">
      <alignment horizontal="center"/>
    </xf>
    <xf numFmtId="0" fontId="16" fillId="0" borderId="0" xfId="6" applyNumberFormat="1" applyFont="1" applyBorder="1" applyAlignment="1">
      <alignment horizontal="center" vertical="center"/>
    </xf>
    <xf numFmtId="0" fontId="16" fillId="0" borderId="1" xfId="1" applyFont="1" applyBorder="1" applyAlignment="1">
      <alignment horizontal="left" indent="1"/>
    </xf>
    <xf numFmtId="0" fontId="16" fillId="0" borderId="1" xfId="1" applyFont="1" applyBorder="1"/>
    <xf numFmtId="0" fontId="16" fillId="0" borderId="1" xfId="6" applyNumberFormat="1" applyFont="1" applyBorder="1" applyAlignment="1">
      <alignment horizontal="center" vertical="center"/>
    </xf>
    <xf numFmtId="0" fontId="16" fillId="0" borderId="0" xfId="1" applyFont="1" applyBorder="1" applyAlignment="1">
      <alignment horizontal="left" indent="1"/>
    </xf>
    <xf numFmtId="0" fontId="16" fillId="0" borderId="0" xfId="13" applyFont="1" applyBorder="1"/>
    <xf numFmtId="0" fontId="16" fillId="0" borderId="0" xfId="1" applyFont="1" applyBorder="1" applyAlignment="1">
      <alignment horizontal="left" indent="3"/>
    </xf>
    <xf numFmtId="0" fontId="16" fillId="0" borderId="4" xfId="1" applyFont="1" applyBorder="1" applyAlignment="1">
      <alignment horizontal="left" indent="3"/>
    </xf>
    <xf numFmtId="0" fontId="16" fillId="0" borderId="4" xfId="6" applyNumberFormat="1" applyFont="1" applyBorder="1" applyAlignment="1">
      <alignment horizontal="center" vertical="center"/>
    </xf>
    <xf numFmtId="0" fontId="16" fillId="0" borderId="12" xfId="6" applyNumberFormat="1" applyFont="1" applyBorder="1" applyAlignment="1">
      <alignment horizontal="center" vertical="center"/>
    </xf>
    <xf numFmtId="164" fontId="16" fillId="0" borderId="1" xfId="6" applyNumberFormat="1" applyFont="1" applyBorder="1" applyAlignment="1">
      <alignment horizontal="center" vertical="center"/>
    </xf>
    <xf numFmtId="164" fontId="16" fillId="0" borderId="0" xfId="6" applyNumberFormat="1" applyFont="1" applyBorder="1" applyAlignment="1">
      <alignment horizontal="center" vertical="center"/>
    </xf>
    <xf numFmtId="164" fontId="16" fillId="0" borderId="4" xfId="6" applyNumberFormat="1" applyFont="1" applyBorder="1" applyAlignment="1">
      <alignment horizontal="center" vertical="center"/>
    </xf>
    <xf numFmtId="0" fontId="1" fillId="0" borderId="0" xfId="6" applyNumberFormat="1" applyFont="1" applyBorder="1" applyAlignment="1">
      <alignment horizontal="center"/>
    </xf>
    <xf numFmtId="3" fontId="16" fillId="0" borderId="12" xfId="4" applyNumberFormat="1" applyFont="1" applyBorder="1" applyAlignment="1">
      <alignment horizontal="right" vertical="center" indent="1"/>
    </xf>
    <xf numFmtId="0" fontId="1" fillId="0" borderId="0" xfId="6" applyNumberFormat="1" applyFont="1"/>
    <xf numFmtId="0" fontId="16" fillId="0" borderId="0" xfId="1" applyFont="1" applyAlignment="1">
      <alignment horizontal="left"/>
    </xf>
    <xf numFmtId="0" fontId="21" fillId="0" borderId="0" xfId="2" applyFont="1" applyAlignment="1">
      <alignment horizontal="left"/>
    </xf>
    <xf numFmtId="0" fontId="21" fillId="0" borderId="7" xfId="2" applyFont="1" applyBorder="1" applyAlignment="1">
      <alignment horizontal="left"/>
    </xf>
    <xf numFmtId="167" fontId="1" fillId="0" borderId="0" xfId="3" applyNumberFormat="1" applyFont="1" applyBorder="1" applyAlignment="1">
      <alignment horizontal="center"/>
    </xf>
    <xf numFmtId="0" fontId="19" fillId="0" borderId="0" xfId="2" applyFont="1" applyBorder="1"/>
    <xf numFmtId="0" fontId="1" fillId="0" borderId="1" xfId="1" applyFont="1" applyBorder="1" applyAlignment="1">
      <alignment horizontal="left" vertical="center" indent="1"/>
    </xf>
    <xf numFmtId="0" fontId="1" fillId="0" borderId="0" xfId="1" applyFont="1" applyBorder="1" applyAlignment="1">
      <alignment horizontal="left" vertical="center" indent="1"/>
    </xf>
    <xf numFmtId="0" fontId="1" fillId="0" borderId="4" xfId="1" applyFont="1" applyBorder="1" applyAlignment="1">
      <alignment horizontal="left" vertical="center" indent="1"/>
    </xf>
    <xf numFmtId="167" fontId="1" fillId="0" borderId="0" xfId="3" applyNumberFormat="1" applyFont="1" applyAlignment="1">
      <alignment horizontal="center"/>
    </xf>
    <xf numFmtId="0" fontId="46" fillId="0" borderId="0" xfId="1" applyFont="1" applyAlignment="1">
      <alignment wrapText="1"/>
    </xf>
    <xf numFmtId="0" fontId="60" fillId="0" borderId="0" xfId="1" applyFont="1" applyFill="1" applyAlignment="1">
      <alignment horizontal="left" vertical="center" wrapText="1"/>
    </xf>
    <xf numFmtId="0" fontId="60" fillId="0" borderId="7" xfId="1" applyFont="1" applyFill="1" applyBorder="1" applyAlignment="1">
      <alignment horizontal="left" vertical="center" wrapText="1"/>
    </xf>
    <xf numFmtId="0" fontId="9" fillId="0" borderId="0" xfId="1" applyFont="1"/>
    <xf numFmtId="0" fontId="5" fillId="6" borderId="0" xfId="1" applyFont="1" applyFill="1" applyBorder="1"/>
    <xf numFmtId="164" fontId="8" fillId="6" borderId="0" xfId="10" applyNumberFormat="1" applyFont="1" applyFill="1" applyBorder="1" applyAlignment="1">
      <alignment vertical="center"/>
    </xf>
    <xf numFmtId="0" fontId="46" fillId="0" borderId="7" xfId="1" applyFont="1" applyBorder="1" applyAlignment="1">
      <alignment vertical="center"/>
    </xf>
    <xf numFmtId="164" fontId="43" fillId="6" borderId="0" xfId="10" applyNumberFormat="1" applyFont="1" applyFill="1" applyBorder="1" applyAlignment="1">
      <alignment vertical="center"/>
    </xf>
    <xf numFmtId="0" fontId="16" fillId="12" borderId="10" xfId="2" applyFont="1" applyFill="1" applyBorder="1" applyAlignment="1">
      <alignment horizontal="center"/>
    </xf>
    <xf numFmtId="0" fontId="1" fillId="12" borderId="10" xfId="1" applyFont="1" applyFill="1" applyBorder="1" applyAlignment="1">
      <alignment horizontal="center"/>
    </xf>
    <xf numFmtId="0" fontId="1" fillId="6" borderId="0" xfId="1" applyFont="1" applyFill="1" applyBorder="1"/>
    <xf numFmtId="0" fontId="58" fillId="0" borderId="0" xfId="1" applyFont="1" applyAlignment="1">
      <alignment vertical="center"/>
    </xf>
    <xf numFmtId="0" fontId="58" fillId="0" borderId="7" xfId="1" applyFont="1" applyBorder="1" applyAlignment="1">
      <alignment vertical="center"/>
    </xf>
    <xf numFmtId="0" fontId="5" fillId="0" borderId="12" xfId="1" applyFont="1" applyBorder="1"/>
    <xf numFmtId="164" fontId="1" fillId="0" borderId="12" xfId="6" applyNumberFormat="1" applyFont="1" applyBorder="1"/>
    <xf numFmtId="164" fontId="1" fillId="0" borderId="0" xfId="6" applyNumberFormat="1" applyFont="1"/>
    <xf numFmtId="164" fontId="1" fillId="0" borderId="0" xfId="6" applyNumberFormat="1" applyFont="1" applyBorder="1"/>
    <xf numFmtId="164" fontId="16" fillId="0" borderId="1" xfId="6" applyNumberFormat="1" applyFont="1" applyFill="1" applyBorder="1" applyAlignment="1">
      <alignment horizontal="right" vertical="center" indent="1"/>
    </xf>
    <xf numFmtId="164" fontId="16" fillId="0" borderId="4" xfId="6" applyNumberFormat="1" applyFont="1" applyFill="1" applyBorder="1" applyAlignment="1">
      <alignment horizontal="right" vertical="center" indent="1"/>
    </xf>
    <xf numFmtId="0" fontId="58" fillId="0" borderId="0" xfId="1" applyFont="1"/>
    <xf numFmtId="0" fontId="63" fillId="0" borderId="0" xfId="1" applyFont="1"/>
    <xf numFmtId="167" fontId="1" fillId="0" borderId="12" xfId="3" applyNumberFormat="1" applyFont="1" applyBorder="1" applyAlignment="1">
      <alignment horizontal="right" indent="1"/>
    </xf>
    <xf numFmtId="167" fontId="1" fillId="0" borderId="0" xfId="3" applyNumberFormat="1" applyFont="1" applyAlignment="1">
      <alignment horizontal="right" indent="1"/>
    </xf>
    <xf numFmtId="167" fontId="1" fillId="0" borderId="0" xfId="3" applyNumberFormat="1" applyFont="1" applyBorder="1"/>
    <xf numFmtId="49" fontId="7" fillId="0" borderId="0" xfId="1" applyNumberFormat="1" applyFont="1" applyAlignment="1">
      <alignment horizontal="left" wrapText="1"/>
    </xf>
    <xf numFmtId="49" fontId="7" fillId="0" borderId="0" xfId="1" applyNumberFormat="1" applyFont="1" applyAlignment="1">
      <alignment horizontal="left"/>
    </xf>
    <xf numFmtId="49" fontId="7" fillId="0" borderId="0" xfId="1" applyNumberFormat="1" applyFont="1" applyAlignment="1">
      <alignment horizontal="left" indent="2"/>
    </xf>
    <xf numFmtId="164" fontId="64" fillId="7" borderId="0" xfId="1" applyNumberFormat="1" applyFont="1" applyFill="1" applyAlignment="1">
      <alignment horizontal="center" vertical="center"/>
    </xf>
    <xf numFmtId="0" fontId="65" fillId="0" borderId="0" xfId="1" applyFont="1" applyAlignment="1">
      <alignment horizontal="left" vertical="center" wrapText="1"/>
    </xf>
    <xf numFmtId="0" fontId="16" fillId="13" borderId="9" xfId="2" applyFont="1" applyFill="1" applyBorder="1" applyAlignment="1">
      <alignment horizontal="center"/>
    </xf>
    <xf numFmtId="0" fontId="16" fillId="13" borderId="4" xfId="2" applyFont="1" applyFill="1" applyBorder="1" applyAlignment="1">
      <alignment horizontal="center"/>
    </xf>
    <xf numFmtId="0" fontId="16" fillId="13" borderId="10" xfId="2" applyFont="1" applyFill="1" applyBorder="1" applyAlignment="1">
      <alignment horizontal="center"/>
    </xf>
    <xf numFmtId="0" fontId="16" fillId="0" borderId="12" xfId="2" applyFont="1" applyFill="1" applyBorder="1" applyAlignment="1">
      <alignment horizontal="left" vertical="center" indent="1"/>
    </xf>
    <xf numFmtId="164" fontId="16" fillId="0" borderId="12" xfId="6" applyNumberFormat="1" applyFont="1" applyFill="1" applyBorder="1" applyAlignment="1">
      <alignment horizontal="center"/>
    </xf>
    <xf numFmtId="173" fontId="16" fillId="0" borderId="12" xfId="6" applyNumberFormat="1" applyFont="1" applyFill="1" applyBorder="1" applyAlignment="1">
      <alignment horizontal="center"/>
    </xf>
    <xf numFmtId="0" fontId="16" fillId="13" borderId="11" xfId="2" applyFont="1" applyFill="1" applyBorder="1" applyAlignment="1">
      <alignment horizontal="center"/>
    </xf>
    <xf numFmtId="0" fontId="16" fillId="13" borderId="12" xfId="2" applyFont="1" applyFill="1" applyBorder="1" applyAlignment="1">
      <alignment horizontal="center"/>
    </xf>
    <xf numFmtId="0" fontId="16" fillId="13" borderId="13" xfId="2" applyFont="1" applyFill="1" applyBorder="1" applyAlignment="1">
      <alignment horizontal="center"/>
    </xf>
    <xf numFmtId="167" fontId="1" fillId="0" borderId="12" xfId="3" quotePrefix="1" applyNumberFormat="1" applyFont="1" applyFill="1" applyBorder="1" applyAlignment="1">
      <alignment horizontal="center"/>
    </xf>
    <xf numFmtId="173" fontId="16" fillId="0" borderId="12" xfId="6" applyNumberFormat="1" applyFont="1" applyFill="1" applyBorder="1" applyAlignment="1">
      <alignment horizontal="center" vertical="center"/>
    </xf>
    <xf numFmtId="173" fontId="16" fillId="0" borderId="1" xfId="6" applyNumberFormat="1" applyFont="1" applyFill="1" applyBorder="1" applyAlignment="1">
      <alignment horizontal="center" vertical="center"/>
    </xf>
    <xf numFmtId="164" fontId="64" fillId="7" borderId="0" xfId="1" applyNumberFormat="1" applyFont="1" applyFill="1" applyAlignment="1">
      <alignment vertical="center"/>
    </xf>
    <xf numFmtId="0" fontId="65" fillId="0" borderId="0" xfId="1" applyFont="1"/>
    <xf numFmtId="0" fontId="60" fillId="0" borderId="0" xfId="1" applyFont="1" applyFill="1" applyAlignment="1">
      <alignment vertical="center" wrapText="1"/>
    </xf>
    <xf numFmtId="0" fontId="60" fillId="0" borderId="7" xfId="1" applyFont="1" applyFill="1" applyBorder="1" applyAlignment="1">
      <alignment vertical="center" wrapText="1"/>
    </xf>
    <xf numFmtId="0" fontId="16" fillId="13" borderId="10" xfId="2" applyFont="1" applyFill="1" applyBorder="1" applyAlignment="1">
      <alignment horizontal="center"/>
    </xf>
    <xf numFmtId="0" fontId="16" fillId="0" borderId="0" xfId="2" applyFont="1" applyAlignment="1">
      <alignment horizontal="left" vertical="center"/>
    </xf>
    <xf numFmtId="0" fontId="23" fillId="0" borderId="0" xfId="2" applyFont="1" applyFill="1" applyBorder="1" applyAlignment="1">
      <alignment vertical="center"/>
    </xf>
    <xf numFmtId="0" fontId="65" fillId="0" borderId="0" xfId="1" applyFont="1" applyAlignment="1">
      <alignment vertical="center"/>
    </xf>
    <xf numFmtId="0" fontId="65" fillId="0" borderId="0" xfId="1" applyFont="1" applyAlignment="1">
      <alignment vertical="center" wrapText="1"/>
    </xf>
    <xf numFmtId="0" fontId="68" fillId="0" borderId="0" xfId="14" quotePrefix="1" applyFont="1" applyAlignment="1">
      <alignment vertical="center"/>
    </xf>
    <xf numFmtId="0" fontId="0" fillId="0" borderId="0" xfId="1" applyFont="1"/>
    <xf numFmtId="0" fontId="70" fillId="0" borderId="0" xfId="1" applyFont="1"/>
    <xf numFmtId="0" fontId="70" fillId="0" borderId="0" xfId="1" applyFont="1" applyAlignment="1">
      <alignment horizontal="left" vertical="center" indent="2"/>
    </xf>
    <xf numFmtId="0" fontId="71" fillId="0" borderId="0" xfId="1" applyFont="1"/>
    <xf numFmtId="0" fontId="2" fillId="0" borderId="0" xfId="1" applyFont="1" applyAlignment="1">
      <alignment horizontal="left" vertical="center" indent="2"/>
    </xf>
    <xf numFmtId="0" fontId="2" fillId="0" borderId="0" xfId="1" applyFont="1"/>
    <xf numFmtId="0" fontId="1" fillId="0" borderId="0" xfId="15" applyFont="1"/>
    <xf numFmtId="0" fontId="1" fillId="13" borderId="10" xfId="15" applyFont="1" applyFill="1" applyBorder="1" applyAlignment="1">
      <alignment horizontal="center" vertical="center"/>
    </xf>
    <xf numFmtId="0" fontId="72" fillId="0" borderId="12" xfId="15" applyFont="1" applyBorder="1" applyAlignment="1">
      <alignment vertical="center"/>
    </xf>
    <xf numFmtId="3" fontId="72" fillId="0" borderId="12" xfId="15" applyNumberFormat="1" applyFont="1" applyBorder="1" applyAlignment="1">
      <alignment horizontal="right" vertical="center"/>
    </xf>
    <xf numFmtId="0" fontId="72" fillId="0" borderId="1" xfId="15" applyFont="1" applyBorder="1" applyAlignment="1">
      <alignment vertical="center"/>
    </xf>
    <xf numFmtId="0" fontId="1" fillId="0" borderId="1" xfId="15" applyFont="1" applyBorder="1" applyAlignment="1">
      <alignment horizontal="right" vertical="center"/>
    </xf>
    <xf numFmtId="0" fontId="72" fillId="0" borderId="4" xfId="15" applyFont="1" applyBorder="1" applyAlignment="1">
      <alignment vertical="center"/>
    </xf>
    <xf numFmtId="2" fontId="1" fillId="0" borderId="4" xfId="15" applyNumberFormat="1" applyFont="1" applyBorder="1" applyAlignment="1">
      <alignment horizontal="right" vertical="center"/>
    </xf>
    <xf numFmtId="0" fontId="1" fillId="0" borderId="4" xfId="15" applyFont="1" applyBorder="1" applyAlignment="1">
      <alignment horizontal="right" vertical="center"/>
    </xf>
    <xf numFmtId="0" fontId="1" fillId="0" borderId="0" xfId="15" applyFont="1" applyBorder="1" applyAlignment="1">
      <alignment vertical="center"/>
    </xf>
    <xf numFmtId="10" fontId="1" fillId="0" borderId="1" xfId="15" applyNumberFormat="1" applyFont="1" applyBorder="1" applyAlignment="1">
      <alignment horizontal="right" vertical="center"/>
    </xf>
    <xf numFmtId="0" fontId="72" fillId="0" borderId="0" xfId="15" applyFont="1" applyBorder="1" applyAlignment="1">
      <alignment vertical="center"/>
    </xf>
    <xf numFmtId="10" fontId="1" fillId="0" borderId="0" xfId="15" applyNumberFormat="1" applyFont="1" applyBorder="1" applyAlignment="1">
      <alignment horizontal="right" vertical="center"/>
    </xf>
    <xf numFmtId="10" fontId="72" fillId="0" borderId="4" xfId="15" applyNumberFormat="1" applyFont="1" applyBorder="1" applyAlignment="1">
      <alignment horizontal="right" vertical="center"/>
    </xf>
    <xf numFmtId="0" fontId="72" fillId="0" borderId="0" xfId="15" applyFont="1" applyBorder="1" applyAlignment="1">
      <alignment vertical="center"/>
    </xf>
    <xf numFmtId="10" fontId="72" fillId="0" borderId="0" xfId="15" applyNumberFormat="1" applyFont="1" applyBorder="1" applyAlignment="1">
      <alignment horizontal="right" vertical="center"/>
    </xf>
    <xf numFmtId="0" fontId="72" fillId="0" borderId="0" xfId="15" applyFont="1" applyAlignment="1">
      <alignment horizontal="left" vertical="center" wrapText="1"/>
    </xf>
    <xf numFmtId="3" fontId="1" fillId="0" borderId="12" xfId="1" applyNumberFormat="1" applyFont="1" applyBorder="1" applyAlignment="1">
      <alignment horizontal="center"/>
    </xf>
    <xf numFmtId="3" fontId="1" fillId="0" borderId="0" xfId="1" applyNumberFormat="1" applyFont="1" applyBorder="1" applyAlignment="1">
      <alignment horizontal="center"/>
    </xf>
    <xf numFmtId="0" fontId="1" fillId="0" borderId="12" xfId="1" applyFont="1" applyBorder="1" applyAlignment="1">
      <alignment horizontal="center"/>
    </xf>
    <xf numFmtId="2" fontId="1" fillId="0" borderId="12" xfId="1" applyNumberFormat="1" applyFont="1" applyBorder="1" applyAlignment="1">
      <alignment horizontal="center"/>
    </xf>
    <xf numFmtId="2" fontId="1" fillId="0" borderId="0" xfId="1" applyNumberFormat="1" applyFont="1" applyBorder="1" applyAlignment="1">
      <alignment horizontal="center"/>
    </xf>
    <xf numFmtId="0" fontId="19" fillId="0" borderId="12" xfId="2" applyFont="1" applyBorder="1" applyAlignment="1">
      <alignment horizontal="left" vertical="center" wrapText="1"/>
    </xf>
    <xf numFmtId="0" fontId="34" fillId="0" borderId="4" xfId="2" applyFont="1" applyBorder="1"/>
    <xf numFmtId="0" fontId="1" fillId="0" borderId="4" xfId="1" applyFont="1" applyBorder="1" applyAlignment="1">
      <alignment horizontal="center"/>
    </xf>
    <xf numFmtId="10" fontId="1" fillId="0" borderId="0" xfId="3" applyNumberFormat="1" applyFont="1" applyBorder="1" applyAlignment="1">
      <alignment horizontal="center"/>
    </xf>
    <xf numFmtId="10" fontId="1" fillId="0" borderId="0" xfId="1" applyNumberFormat="1" applyFont="1" applyAlignment="1">
      <alignment horizontal="center"/>
    </xf>
    <xf numFmtId="10" fontId="1" fillId="0" borderId="4" xfId="3" applyNumberFormat="1" applyFont="1" applyBorder="1" applyAlignment="1">
      <alignment horizontal="center"/>
    </xf>
    <xf numFmtId="10" fontId="1" fillId="0" borderId="4" xfId="1" applyNumberFormat="1" applyFont="1" applyBorder="1" applyAlignment="1">
      <alignment horizontal="center"/>
    </xf>
    <xf numFmtId="164" fontId="8" fillId="0" borderId="0" xfId="10" applyNumberFormat="1" applyFont="1" applyFill="1" applyAlignment="1">
      <alignment vertical="center"/>
    </xf>
    <xf numFmtId="0" fontId="18" fillId="0" borderId="0" xfId="1" applyFont="1" applyAlignment="1">
      <alignment horizontal="right"/>
    </xf>
    <xf numFmtId="166" fontId="1" fillId="0" borderId="0" xfId="1" applyNumberFormat="1" applyFont="1" applyAlignment="1">
      <alignment horizontal="center" vertical="center"/>
    </xf>
    <xf numFmtId="10" fontId="1" fillId="0" borderId="1" xfId="3" applyNumberFormat="1" applyFont="1" applyBorder="1" applyAlignment="1">
      <alignment horizontal="center" vertical="center"/>
    </xf>
    <xf numFmtId="10" fontId="1" fillId="0" borderId="0" xfId="3" applyNumberFormat="1" applyFont="1" applyBorder="1" applyAlignment="1">
      <alignment horizontal="center" vertical="center"/>
    </xf>
    <xf numFmtId="10" fontId="1" fillId="0" borderId="4" xfId="3" applyNumberFormat="1" applyFont="1" applyBorder="1" applyAlignment="1">
      <alignment horizontal="center" vertical="center"/>
    </xf>
    <xf numFmtId="0" fontId="1" fillId="0" borderId="0" xfId="1" applyFont="1" applyBorder="1" applyAlignment="1">
      <alignment horizontal="center"/>
    </xf>
    <xf numFmtId="3" fontId="1" fillId="0" borderId="1" xfId="1" applyNumberFormat="1" applyFont="1" applyBorder="1" applyAlignment="1">
      <alignment horizontal="center"/>
    </xf>
    <xf numFmtId="3" fontId="1" fillId="0" borderId="4" xfId="1" applyNumberFormat="1" applyFont="1" applyBorder="1" applyAlignment="1">
      <alignment horizontal="center"/>
    </xf>
    <xf numFmtId="175" fontId="1" fillId="0" borderId="0" xfId="1" applyNumberFormat="1" applyFont="1" applyBorder="1" applyAlignment="1">
      <alignment horizontal="right" indent="1"/>
    </xf>
    <xf numFmtId="0" fontId="65" fillId="0" borderId="0" xfId="1" applyFont="1" applyAlignment="1">
      <alignment horizontal="left" vertical="center" wrapText="1"/>
    </xf>
    <xf numFmtId="0" fontId="16" fillId="13" borderId="10" xfId="2" applyFont="1" applyFill="1" applyBorder="1" applyAlignment="1">
      <alignment horizontal="center" vertical="center"/>
    </xf>
    <xf numFmtId="0" fontId="16" fillId="13" borderId="10" xfId="1" applyFont="1" applyFill="1" applyBorder="1" applyAlignment="1">
      <alignment horizontal="center" vertical="center"/>
    </xf>
    <xf numFmtId="176" fontId="16" fillId="0" borderId="12" xfId="4" applyNumberFormat="1" applyFont="1" applyBorder="1" applyAlignment="1">
      <alignment horizontal="center"/>
    </xf>
    <xf numFmtId="176" fontId="16" fillId="0" borderId="0" xfId="4" applyNumberFormat="1" applyFont="1" applyBorder="1" applyAlignment="1">
      <alignment horizontal="center" vertical="center"/>
    </xf>
    <xf numFmtId="176" fontId="1" fillId="0" borderId="0" xfId="4" applyNumberFormat="1" applyFont="1" applyAlignment="1">
      <alignment horizontal="center"/>
    </xf>
    <xf numFmtId="9" fontId="16" fillId="0" borderId="0" xfId="3" applyFont="1"/>
  </cellXfs>
  <cellStyles count="16">
    <cellStyle name="Komma 2" xfId="4"/>
    <cellStyle name="Komma 2 2 2" xfId="10"/>
    <cellStyle name="Komma 3" xfId="6"/>
    <cellStyle name="Komma 4 2" xfId="12"/>
    <cellStyle name="Link" xfId="14" builtinId="8"/>
    <cellStyle name="Prozent 2" xfId="3"/>
    <cellStyle name="Standard" xfId="0" builtinId="0"/>
    <cellStyle name="Standard 12" xfId="11"/>
    <cellStyle name="Standard 2 2" xfId="2"/>
    <cellStyle name="Standard 2 4" xfId="1"/>
    <cellStyle name="Standard 3" xfId="15"/>
    <cellStyle name="Standard 4 2" xfId="13"/>
    <cellStyle name="Standard 4 3" xfId="5"/>
    <cellStyle name="Standard 7 2" xfId="7"/>
    <cellStyle name="Standard 7 5 2" xfId="9"/>
    <cellStyle name="Standard 8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editAs="oneCell">
    <xdr:from>
      <xdr:col>9</xdr:col>
      <xdr:colOff>66675</xdr:colOff>
      <xdr:row>16</xdr:row>
      <xdr:rowOff>133350</xdr:rowOff>
    </xdr:from>
    <xdr:to>
      <xdr:col>10</xdr:col>
      <xdr:colOff>427069</xdr:colOff>
      <xdr:row>17</xdr:row>
      <xdr:rowOff>38293</xdr:rowOff>
    </xdr:to>
    <xdr:sp macro="" textlink="">
      <xdr:nvSpPr>
        <xdr:cNvPr id="2" name="Textfeld 1"/>
        <xdr:cNvSpPr txBox="1"/>
      </xdr:nvSpPr>
      <xdr:spPr>
        <a:xfrm>
          <a:off x="6400800" y="3324225"/>
          <a:ext cx="912844" cy="26689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3.bin"/><Relationship Id="rId1" Type="http://schemas.openxmlformats.org/officeDocument/2006/relationships/hyperlink" Target="https://www.destatis.de/DE/Publikationen/Thematisch/BildungForschungKultur/BildungKulturFinanzen/BildungsfinanzberichtTabellenteil.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9" tint="-0.499984740745262"/>
  </sheetPr>
  <dimension ref="A1:F52"/>
  <sheetViews>
    <sheetView showGridLines="0" tabSelected="1" workbookViewId="0"/>
  </sheetViews>
  <sheetFormatPr baseColWidth="10" defaultRowHeight="15"/>
  <cols>
    <col min="1" max="1" width="11.42578125" style="2"/>
    <col min="2" max="2" width="1.5703125" style="2" customWidth="1"/>
    <col min="3" max="3" width="11.42578125" style="2"/>
    <col min="4" max="4" width="53" style="2" bestFit="1" customWidth="1"/>
    <col min="5" max="16384" width="11.42578125" style="2"/>
  </cols>
  <sheetData>
    <row r="1" spans="1:6">
      <c r="A1" s="1"/>
      <c r="B1" s="1"/>
      <c r="C1" s="1"/>
      <c r="D1" s="1"/>
      <c r="E1" s="1"/>
      <c r="F1" s="1"/>
    </row>
    <row r="2" spans="1:6" ht="15.75">
      <c r="A2" s="1"/>
      <c r="B2" s="1"/>
      <c r="C2" s="3" t="s">
        <v>0</v>
      </c>
      <c r="D2" s="4" t="s">
        <v>1</v>
      </c>
      <c r="E2" s="1"/>
      <c r="F2" s="1"/>
    </row>
    <row r="3" spans="1:6">
      <c r="A3" s="1"/>
      <c r="B3" s="1"/>
      <c r="C3" s="5"/>
      <c r="D3" s="1"/>
      <c r="E3" s="1"/>
      <c r="F3" s="1"/>
    </row>
    <row r="4" spans="1:6">
      <c r="A4" s="1"/>
      <c r="B4" s="6"/>
      <c r="C4" s="7" t="s">
        <v>2</v>
      </c>
      <c r="D4" s="8" t="s">
        <v>3</v>
      </c>
      <c r="E4" s="1"/>
      <c r="F4" s="1"/>
    </row>
    <row r="5" spans="1:6">
      <c r="A5" s="1"/>
      <c r="B5" s="9"/>
      <c r="C5" s="10" t="s">
        <v>4</v>
      </c>
      <c r="D5" s="11" t="s">
        <v>5</v>
      </c>
      <c r="E5" s="1"/>
      <c r="F5" s="1"/>
    </row>
    <row r="6" spans="1:6">
      <c r="A6" s="1"/>
      <c r="B6" s="9"/>
      <c r="C6" s="12" t="s">
        <v>6</v>
      </c>
      <c r="D6" s="13" t="s">
        <v>7</v>
      </c>
      <c r="E6" s="1"/>
      <c r="F6" s="1"/>
    </row>
    <row r="7" spans="1:6">
      <c r="A7" s="1"/>
      <c r="B7" s="9"/>
      <c r="C7" s="10" t="s">
        <v>8</v>
      </c>
      <c r="D7" s="11" t="s">
        <v>9</v>
      </c>
      <c r="E7" s="1"/>
      <c r="F7" s="1"/>
    </row>
    <row r="8" spans="1:6">
      <c r="A8" s="1"/>
      <c r="B8" s="9"/>
      <c r="C8" s="12" t="s">
        <v>10</v>
      </c>
      <c r="D8" s="13" t="s">
        <v>11</v>
      </c>
      <c r="E8" s="1"/>
      <c r="F8" s="1"/>
    </row>
    <row r="9" spans="1:6">
      <c r="A9" s="1"/>
      <c r="B9" s="9"/>
      <c r="C9" s="10" t="s">
        <v>12</v>
      </c>
      <c r="D9" s="11" t="s">
        <v>13</v>
      </c>
      <c r="E9" s="1"/>
      <c r="F9" s="1"/>
    </row>
    <row r="10" spans="1:6">
      <c r="A10" s="1"/>
      <c r="B10" s="9"/>
      <c r="C10" s="12" t="s">
        <v>14</v>
      </c>
      <c r="D10" s="13" t="s">
        <v>15</v>
      </c>
      <c r="E10" s="1"/>
      <c r="F10" s="1"/>
    </row>
    <row r="11" spans="1:6">
      <c r="A11" s="1"/>
      <c r="B11" s="9"/>
      <c r="C11" s="10" t="s">
        <v>16</v>
      </c>
      <c r="D11" s="11" t="s">
        <v>17</v>
      </c>
      <c r="E11" s="1"/>
      <c r="F11" s="1"/>
    </row>
    <row r="12" spans="1:6">
      <c r="A12" s="1"/>
      <c r="B12" s="9"/>
      <c r="C12" s="12" t="s">
        <v>18</v>
      </c>
      <c r="D12" s="13" t="s">
        <v>19</v>
      </c>
      <c r="E12" s="1"/>
      <c r="F12" s="1"/>
    </row>
    <row r="13" spans="1:6">
      <c r="A13" s="1"/>
      <c r="B13" s="9"/>
      <c r="C13" s="10" t="s">
        <v>20</v>
      </c>
      <c r="D13" s="11" t="s">
        <v>21</v>
      </c>
      <c r="E13" s="1"/>
      <c r="F13" s="1"/>
    </row>
    <row r="14" spans="1:6">
      <c r="A14" s="1"/>
      <c r="B14" s="9"/>
      <c r="C14" s="12" t="s">
        <v>22</v>
      </c>
      <c r="D14" s="13" t="s">
        <v>23</v>
      </c>
      <c r="E14" s="1"/>
      <c r="F14" s="1"/>
    </row>
    <row r="15" spans="1:6">
      <c r="A15" s="1"/>
      <c r="B15" s="9"/>
      <c r="C15" s="10" t="s">
        <v>24</v>
      </c>
      <c r="D15" s="11" t="s">
        <v>25</v>
      </c>
      <c r="E15" s="1"/>
      <c r="F15" s="1"/>
    </row>
    <row r="16" spans="1:6">
      <c r="A16" s="1"/>
      <c r="B16" s="9"/>
      <c r="C16" s="12" t="s">
        <v>26</v>
      </c>
      <c r="D16" s="13" t="s">
        <v>27</v>
      </c>
      <c r="E16" s="1"/>
      <c r="F16" s="1"/>
    </row>
    <row r="17" spans="1:6">
      <c r="A17" s="1"/>
      <c r="B17" s="9"/>
      <c r="C17" s="10" t="s">
        <v>28</v>
      </c>
      <c r="D17" s="11" t="s">
        <v>29</v>
      </c>
      <c r="E17" s="1"/>
      <c r="F17" s="1"/>
    </row>
    <row r="18" spans="1:6">
      <c r="A18" s="1"/>
      <c r="B18" s="9"/>
      <c r="C18" s="12" t="s">
        <v>30</v>
      </c>
      <c r="D18" s="13" t="s">
        <v>31</v>
      </c>
      <c r="E18" s="1"/>
      <c r="F18" s="1"/>
    </row>
    <row r="19" spans="1:6">
      <c r="A19" s="1"/>
      <c r="B19" s="9"/>
      <c r="C19" s="10" t="s">
        <v>32</v>
      </c>
      <c r="D19" s="11" t="s">
        <v>33</v>
      </c>
      <c r="E19" s="1"/>
      <c r="F19" s="1"/>
    </row>
    <row r="20" spans="1:6">
      <c r="A20" s="1"/>
      <c r="B20" s="9"/>
      <c r="C20" s="12" t="s">
        <v>34</v>
      </c>
      <c r="D20" s="13" t="s">
        <v>35</v>
      </c>
      <c r="E20" s="1"/>
      <c r="F20" s="1"/>
    </row>
    <row r="21" spans="1:6">
      <c r="A21" s="1"/>
      <c r="B21" s="9"/>
      <c r="C21" s="10" t="s">
        <v>36</v>
      </c>
      <c r="D21" s="11" t="s">
        <v>37</v>
      </c>
      <c r="E21" s="1"/>
      <c r="F21" s="1"/>
    </row>
    <row r="22" spans="1:6">
      <c r="A22" s="1"/>
      <c r="B22" s="9"/>
      <c r="C22" s="12" t="s">
        <v>38</v>
      </c>
      <c r="D22" s="13" t="s">
        <v>39</v>
      </c>
      <c r="E22" s="1"/>
      <c r="F22" s="1"/>
    </row>
    <row r="23" spans="1:6">
      <c r="A23" s="1"/>
      <c r="B23" s="14"/>
      <c r="C23" s="15" t="s">
        <v>40</v>
      </c>
      <c r="D23" s="16" t="s">
        <v>41</v>
      </c>
      <c r="E23" s="1"/>
      <c r="F23" s="1"/>
    </row>
    <row r="24" spans="1:6">
      <c r="A24" s="1"/>
      <c r="B24" s="1"/>
      <c r="C24" s="5"/>
      <c r="D24" s="1"/>
      <c r="E24" s="1"/>
      <c r="F24" s="1"/>
    </row>
    <row r="25" spans="1:6" ht="15.75">
      <c r="A25" s="1"/>
      <c r="B25" s="1"/>
      <c r="C25" s="3" t="s">
        <v>42</v>
      </c>
      <c r="D25" s="4" t="s">
        <v>43</v>
      </c>
      <c r="E25" s="1"/>
      <c r="F25" s="1"/>
    </row>
    <row r="26" spans="1:6">
      <c r="A26" s="1"/>
      <c r="B26" s="1"/>
      <c r="C26" s="5"/>
      <c r="D26" s="1"/>
      <c r="E26" s="1"/>
      <c r="F26" s="1"/>
    </row>
    <row r="27" spans="1:6">
      <c r="A27" s="1"/>
      <c r="B27" s="17"/>
      <c r="C27" s="7" t="s">
        <v>44</v>
      </c>
      <c r="D27" s="8" t="s">
        <v>45</v>
      </c>
      <c r="E27" s="1"/>
      <c r="F27" s="1"/>
    </row>
    <row r="28" spans="1:6">
      <c r="A28" s="1"/>
      <c r="B28" s="18"/>
      <c r="C28" s="10" t="s">
        <v>46</v>
      </c>
      <c r="D28" s="11" t="s">
        <v>47</v>
      </c>
      <c r="E28" s="1"/>
      <c r="F28" s="1"/>
    </row>
    <row r="29" spans="1:6">
      <c r="A29" s="1"/>
      <c r="B29" s="18"/>
      <c r="C29" s="12" t="s">
        <v>48</v>
      </c>
      <c r="D29" s="13" t="s">
        <v>49</v>
      </c>
      <c r="E29" s="1"/>
      <c r="F29" s="1"/>
    </row>
    <row r="30" spans="1:6">
      <c r="A30" s="1"/>
      <c r="B30" s="18"/>
      <c r="C30" s="10" t="s">
        <v>50</v>
      </c>
      <c r="D30" s="11" t="s">
        <v>51</v>
      </c>
      <c r="E30" s="1"/>
      <c r="F30" s="1"/>
    </row>
    <row r="31" spans="1:6">
      <c r="A31" s="1"/>
      <c r="B31" s="18"/>
      <c r="C31" s="12" t="s">
        <v>52</v>
      </c>
      <c r="D31" s="13" t="s">
        <v>53</v>
      </c>
      <c r="E31" s="1"/>
      <c r="F31" s="1"/>
    </row>
    <row r="32" spans="1:6">
      <c r="A32" s="1"/>
      <c r="B32" s="18"/>
      <c r="C32" s="10" t="s">
        <v>54</v>
      </c>
      <c r="D32" s="11" t="s">
        <v>55</v>
      </c>
      <c r="E32" s="1"/>
      <c r="F32" s="1"/>
    </row>
    <row r="33" spans="1:6">
      <c r="A33" s="1"/>
      <c r="B33" s="18"/>
      <c r="C33" s="12" t="s">
        <v>56</v>
      </c>
      <c r="D33" s="13" t="s">
        <v>57</v>
      </c>
      <c r="E33" s="1"/>
      <c r="F33" s="1"/>
    </row>
    <row r="34" spans="1:6">
      <c r="A34" s="1"/>
      <c r="B34" s="18"/>
      <c r="C34" s="10" t="s">
        <v>58</v>
      </c>
      <c r="D34" s="11" t="s">
        <v>59</v>
      </c>
      <c r="E34" s="1"/>
      <c r="F34" s="1"/>
    </row>
    <row r="35" spans="1:6">
      <c r="A35" s="1"/>
      <c r="B35" s="18"/>
      <c r="C35" s="12" t="s">
        <v>60</v>
      </c>
      <c r="D35" s="13" t="s">
        <v>61</v>
      </c>
      <c r="E35" s="1"/>
      <c r="F35" s="1"/>
    </row>
    <row r="36" spans="1:6">
      <c r="A36" s="1"/>
      <c r="B36" s="18"/>
      <c r="C36" s="10" t="s">
        <v>62</v>
      </c>
      <c r="D36" s="11" t="s">
        <v>63</v>
      </c>
      <c r="E36" s="1"/>
      <c r="F36" s="1"/>
    </row>
    <row r="37" spans="1:6">
      <c r="A37" s="1"/>
      <c r="B37" s="19"/>
      <c r="C37" s="20" t="s">
        <v>64</v>
      </c>
      <c r="D37" s="21" t="s">
        <v>65</v>
      </c>
      <c r="E37" s="1"/>
      <c r="F37" s="1"/>
    </row>
    <row r="38" spans="1:6">
      <c r="A38" s="1"/>
      <c r="B38" s="1"/>
      <c r="C38" s="5"/>
      <c r="D38" s="1"/>
      <c r="E38" s="1"/>
      <c r="F38" s="1"/>
    </row>
    <row r="39" spans="1:6" ht="15.75">
      <c r="A39" s="1"/>
      <c r="B39" s="1"/>
      <c r="C39" s="3" t="s">
        <v>66</v>
      </c>
      <c r="D39" s="4" t="s">
        <v>67</v>
      </c>
      <c r="E39" s="1"/>
      <c r="F39" s="1"/>
    </row>
    <row r="40" spans="1:6">
      <c r="A40" s="1"/>
      <c r="B40" s="1"/>
      <c r="C40" s="5"/>
      <c r="D40" s="1"/>
      <c r="E40" s="1"/>
      <c r="F40" s="1"/>
    </row>
    <row r="41" spans="1:6">
      <c r="A41" s="1"/>
      <c r="B41" s="22"/>
      <c r="C41" s="23" t="s">
        <v>68</v>
      </c>
      <c r="D41" s="24" t="s">
        <v>69</v>
      </c>
      <c r="E41" s="1"/>
      <c r="F41" s="1"/>
    </row>
    <row r="42" spans="1:6">
      <c r="A42" s="1"/>
      <c r="B42" s="25"/>
      <c r="C42" s="26" t="s">
        <v>70</v>
      </c>
      <c r="D42" s="13" t="s">
        <v>71</v>
      </c>
      <c r="E42" s="1"/>
      <c r="F42" s="1"/>
    </row>
    <row r="43" spans="1:6">
      <c r="A43" s="1"/>
      <c r="B43" s="25"/>
      <c r="C43" s="27" t="s">
        <v>72</v>
      </c>
      <c r="D43" s="11" t="s">
        <v>73</v>
      </c>
      <c r="E43" s="1"/>
      <c r="F43" s="1"/>
    </row>
    <row r="44" spans="1:6">
      <c r="A44" s="1"/>
      <c r="B44" s="25"/>
      <c r="C44" s="26" t="s">
        <v>74</v>
      </c>
      <c r="D44" s="13" t="s">
        <v>75</v>
      </c>
      <c r="E44" s="1"/>
      <c r="F44" s="1"/>
    </row>
    <row r="45" spans="1:6">
      <c r="A45" s="1"/>
      <c r="B45" s="25"/>
      <c r="C45" s="27" t="s">
        <v>76</v>
      </c>
      <c r="D45" s="11" t="s">
        <v>77</v>
      </c>
      <c r="E45" s="1"/>
      <c r="F45" s="1"/>
    </row>
    <row r="46" spans="1:6">
      <c r="A46" s="1"/>
      <c r="B46" s="25"/>
      <c r="C46" s="26" t="s">
        <v>78</v>
      </c>
      <c r="D46" s="13" t="s">
        <v>79</v>
      </c>
      <c r="E46" s="1"/>
      <c r="F46" s="1"/>
    </row>
    <row r="47" spans="1:6">
      <c r="A47" s="1"/>
      <c r="B47" s="28"/>
      <c r="C47" s="29" t="s">
        <v>80</v>
      </c>
      <c r="D47" s="30" t="s">
        <v>81</v>
      </c>
      <c r="E47" s="1"/>
      <c r="F47" s="1"/>
    </row>
    <row r="50" spans="2:2">
      <c r="B50" s="31"/>
    </row>
    <row r="51" spans="2:2">
      <c r="B51" s="32" t="s">
        <v>82</v>
      </c>
    </row>
    <row r="52" spans="2:2"/>
  </sheetData>
  <pageMargins left="0.7" right="0.7" top="0.78740157499999996" bottom="0.78740157499999996"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B2:K140"/>
  <sheetViews>
    <sheetView showGridLines="0" zoomScaleNormal="100" workbookViewId="0"/>
  </sheetViews>
  <sheetFormatPr baseColWidth="10" defaultColWidth="10.7109375" defaultRowHeight="15"/>
  <cols>
    <col min="1" max="1" width="10.7109375" style="2"/>
    <col min="2" max="2" width="10.5703125" style="2" customWidth="1"/>
    <col min="3" max="3" width="37.28515625" style="2" customWidth="1"/>
    <col min="4" max="11" width="6.5703125" style="2" customWidth="1"/>
    <col min="12" max="16384" width="10.7109375" style="2"/>
  </cols>
  <sheetData>
    <row r="2" spans="2:11">
      <c r="B2" s="1"/>
      <c r="C2" s="1"/>
      <c r="D2" s="1"/>
      <c r="E2" s="1"/>
      <c r="F2" s="1"/>
      <c r="G2" s="1"/>
      <c r="H2" s="1"/>
      <c r="I2" s="1"/>
      <c r="J2" s="1"/>
      <c r="K2" s="1"/>
    </row>
    <row r="3" spans="2:11" s="38" customFormat="1" ht="26.85" customHeight="1">
      <c r="B3" s="35" t="s">
        <v>10</v>
      </c>
      <c r="C3" s="36" t="s">
        <v>182</v>
      </c>
      <c r="D3" s="37"/>
      <c r="E3" s="37"/>
      <c r="F3" s="37"/>
      <c r="G3" s="37"/>
      <c r="H3" s="37"/>
      <c r="I3" s="37"/>
      <c r="J3" s="37"/>
      <c r="K3" s="37"/>
    </row>
    <row r="4" spans="2:11" s="33" customFormat="1" ht="13.35" customHeight="1">
      <c r="B4" s="1"/>
      <c r="C4" s="1"/>
      <c r="D4" s="1"/>
      <c r="E4" s="1"/>
      <c r="F4" s="1"/>
      <c r="G4" s="1"/>
      <c r="H4" s="1"/>
      <c r="I4" s="1"/>
      <c r="J4" s="1"/>
      <c r="K4" s="1"/>
    </row>
    <row r="5" spans="2:11" s="41" customFormat="1" ht="19.5" customHeight="1">
      <c r="B5" s="125" t="s">
        <v>192</v>
      </c>
      <c r="C5" s="125"/>
      <c r="D5" s="125"/>
      <c r="E5" s="125"/>
      <c r="F5" s="125"/>
      <c r="G5" s="39"/>
      <c r="H5" s="39"/>
      <c r="I5" s="39"/>
      <c r="J5" s="39"/>
      <c r="K5" s="39"/>
    </row>
    <row r="6" spans="2:11" ht="13.35" customHeight="1">
      <c r="B6" s="1"/>
      <c r="C6" s="1"/>
      <c r="D6" s="1"/>
      <c r="E6" s="1"/>
      <c r="F6" s="1"/>
      <c r="G6" s="1"/>
      <c r="H6" s="1"/>
      <c r="I6" s="1"/>
      <c r="J6" s="1"/>
      <c r="K6" s="1"/>
    </row>
    <row r="7" spans="2:11" s="46" customFormat="1" ht="24.75" customHeight="1">
      <c r="B7" s="127" t="s">
        <v>193</v>
      </c>
      <c r="C7" s="142"/>
      <c r="D7" s="48">
        <v>2002</v>
      </c>
      <c r="E7" s="48">
        <v>2004</v>
      </c>
      <c r="F7" s="48">
        <v>2006</v>
      </c>
      <c r="G7" s="48">
        <v>2008</v>
      </c>
      <c r="H7" s="48">
        <v>2010</v>
      </c>
      <c r="I7" s="48">
        <v>2012</v>
      </c>
      <c r="J7" s="48" t="s">
        <v>185</v>
      </c>
      <c r="K7" s="48">
        <v>2016</v>
      </c>
    </row>
    <row r="8" spans="2:11" s="46" customFormat="1" ht="12.75">
      <c r="B8" s="45"/>
      <c r="C8" s="45"/>
      <c r="D8" s="130"/>
      <c r="E8" s="130"/>
      <c r="F8" s="45"/>
      <c r="G8" s="45"/>
      <c r="H8" s="130"/>
      <c r="I8" s="130"/>
      <c r="J8" s="45"/>
      <c r="K8" s="45"/>
    </row>
    <row r="9" spans="2:11" s="46" customFormat="1" ht="12.75">
      <c r="B9" s="78" t="s">
        <v>117</v>
      </c>
      <c r="C9" s="84"/>
      <c r="D9" s="143">
        <v>7.101999968290329E-2</v>
      </c>
      <c r="E9" s="143">
        <v>7.2360001504421234E-2</v>
      </c>
      <c r="F9" s="143">
        <v>7.4799999594688416E-2</v>
      </c>
      <c r="G9" s="143">
        <v>6.38900026679039E-2</v>
      </c>
      <c r="H9" s="143">
        <v>6.9720000028610229E-2</v>
      </c>
      <c r="I9" s="143">
        <v>6.719999760389328E-2</v>
      </c>
      <c r="J9" s="143">
        <v>7.4689999222755432E-2</v>
      </c>
      <c r="K9" s="143">
        <v>6.8619996309280396E-2</v>
      </c>
    </row>
    <row r="10" spans="2:11" s="46" customFormat="1" ht="12.75">
      <c r="B10" s="57"/>
      <c r="C10" s="86"/>
      <c r="D10" s="138"/>
      <c r="E10" s="138"/>
      <c r="F10" s="138"/>
      <c r="G10" s="138"/>
      <c r="H10" s="138"/>
      <c r="I10" s="138"/>
      <c r="J10" s="138"/>
      <c r="K10" s="138"/>
    </row>
    <row r="11" spans="2:11" s="46" customFormat="1" ht="12.75">
      <c r="B11" s="57" t="s">
        <v>118</v>
      </c>
      <c r="C11" s="86"/>
      <c r="D11" s="138"/>
      <c r="E11" s="138"/>
      <c r="F11" s="138"/>
      <c r="G11" s="138"/>
      <c r="H11" s="138"/>
      <c r="I11" s="138"/>
      <c r="J11" s="138"/>
      <c r="K11" s="138"/>
    </row>
    <row r="12" spans="2:11" s="46" customFormat="1" ht="12.75">
      <c r="B12" s="89" t="s">
        <v>119</v>
      </c>
      <c r="C12" s="90"/>
      <c r="D12" s="144">
        <v>5.6150000542402267E-2</v>
      </c>
      <c r="E12" s="144">
        <v>5.7900000363588333E-2</v>
      </c>
      <c r="F12" s="144">
        <v>5.9700001031160355E-2</v>
      </c>
      <c r="G12" s="144">
        <v>5.3089998662471771E-2</v>
      </c>
      <c r="H12" s="144">
        <v>5.6389998644590378E-2</v>
      </c>
      <c r="I12" s="144">
        <v>5.5530000478029251E-2</v>
      </c>
      <c r="J12" s="144">
        <v>6.2700003385543823E-2</v>
      </c>
      <c r="K12" s="144">
        <v>5.6430000811815262E-2</v>
      </c>
    </row>
    <row r="13" spans="2:11" s="46" customFormat="1" ht="12.75">
      <c r="B13" s="92" t="s">
        <v>120</v>
      </c>
      <c r="C13" s="93"/>
      <c r="D13" s="145">
        <v>8.5110001266002655E-2</v>
      </c>
      <c r="E13" s="145">
        <v>8.6230002343654633E-2</v>
      </c>
      <c r="F13" s="145">
        <v>8.9280001819133759E-2</v>
      </c>
      <c r="G13" s="145">
        <v>7.4179999530315399E-2</v>
      </c>
      <c r="H13" s="145">
        <v>8.246999979019165E-2</v>
      </c>
      <c r="I13" s="145">
        <v>7.8259997069835663E-2</v>
      </c>
      <c r="J13" s="145">
        <v>8.6209997534751892E-2</v>
      </c>
      <c r="K13" s="145">
        <v>8.0339998006820679E-2</v>
      </c>
    </row>
    <row r="14" spans="2:11" s="46" customFormat="1" ht="12.75">
      <c r="B14" s="135"/>
      <c r="C14" s="86"/>
      <c r="D14" s="138"/>
      <c r="E14" s="138"/>
      <c r="F14" s="138"/>
      <c r="G14" s="138"/>
      <c r="H14" s="138"/>
      <c r="I14" s="138"/>
      <c r="J14" s="138"/>
      <c r="K14" s="138"/>
    </row>
    <row r="15" spans="2:11" s="46" customFormat="1" ht="12.75">
      <c r="B15" s="57" t="s">
        <v>121</v>
      </c>
      <c r="C15" s="86"/>
      <c r="D15" s="138"/>
      <c r="E15" s="138"/>
      <c r="F15" s="138"/>
      <c r="G15" s="138"/>
      <c r="H15" s="138"/>
      <c r="I15" s="138"/>
      <c r="J15" s="138"/>
      <c r="K15" s="138"/>
    </row>
    <row r="16" spans="2:11" s="46" customFormat="1" ht="12.75">
      <c r="B16" s="89" t="s">
        <v>123</v>
      </c>
      <c r="C16" s="90"/>
      <c r="D16" s="144">
        <v>3.9300001226365566E-3</v>
      </c>
      <c r="E16" s="144">
        <v>7.7599999494850636E-3</v>
      </c>
      <c r="F16" s="144">
        <v>6.9699999876320362E-3</v>
      </c>
      <c r="G16" s="144">
        <v>5.9600002132356167E-3</v>
      </c>
      <c r="H16" s="144">
        <v>4.6600000932812691E-3</v>
      </c>
      <c r="I16" s="144">
        <v>2.0099999383091927E-3</v>
      </c>
      <c r="J16" s="144">
        <v>8.24000034481287E-3</v>
      </c>
      <c r="K16" s="144">
        <v>1.3500000350177288E-2</v>
      </c>
    </row>
    <row r="17" spans="2:11" s="46" customFormat="1" ht="12.75">
      <c r="B17" s="135" t="s">
        <v>124</v>
      </c>
      <c r="C17" s="86"/>
      <c r="D17" s="138">
        <v>2.3099999874830246E-2</v>
      </c>
      <c r="E17" s="138">
        <v>2.3229999467730522E-2</v>
      </c>
      <c r="F17" s="138">
        <v>2.5839999318122864E-2</v>
      </c>
      <c r="G17" s="138">
        <v>2.2069999948143959E-2</v>
      </c>
      <c r="H17" s="138">
        <v>2.4660000577569008E-2</v>
      </c>
      <c r="I17" s="138">
        <v>2.223999984562397E-2</v>
      </c>
      <c r="J17" s="138">
        <v>2.7829999104142189E-2</v>
      </c>
      <c r="K17" s="138">
        <v>3.0810000374913216E-2</v>
      </c>
    </row>
    <row r="18" spans="2:11" s="46" customFormat="1" ht="12.75">
      <c r="B18" s="135" t="s">
        <v>125</v>
      </c>
      <c r="C18" s="86"/>
      <c r="D18" s="138">
        <v>8.5309997200965881E-2</v>
      </c>
      <c r="E18" s="138">
        <v>8.0410003662109375E-2</v>
      </c>
      <c r="F18" s="138">
        <v>8.3849996328353882E-2</v>
      </c>
      <c r="G18" s="138">
        <v>7.5300000607967377E-2</v>
      </c>
      <c r="H18" s="138">
        <v>8.0289997160434723E-2</v>
      </c>
      <c r="I18" s="138">
        <v>7.9340003430843353E-2</v>
      </c>
      <c r="J18" s="138">
        <v>8.9879997074604034E-2</v>
      </c>
      <c r="K18" s="138">
        <v>7.5929999351501465E-2</v>
      </c>
    </row>
    <row r="19" spans="2:11" s="46" customFormat="1" ht="12.75">
      <c r="B19" s="92" t="s">
        <v>126</v>
      </c>
      <c r="C19" s="93"/>
      <c r="D19" s="145">
        <v>0.18098999559879303</v>
      </c>
      <c r="E19" s="145">
        <v>0.18289999663829803</v>
      </c>
      <c r="F19" s="145">
        <v>0.18271000683307648</v>
      </c>
      <c r="G19" s="145">
        <v>0.14875000715255737</v>
      </c>
      <c r="H19" s="145">
        <v>0.16062000393867493</v>
      </c>
      <c r="I19" s="145">
        <v>0.15082000195980072</v>
      </c>
      <c r="J19" s="145">
        <v>0.15415999293327332</v>
      </c>
      <c r="K19" s="145">
        <v>0.13740000128746033</v>
      </c>
    </row>
    <row r="20" spans="2:11" s="46" customFormat="1" ht="12.75">
      <c r="B20" s="135"/>
      <c r="C20" s="86"/>
      <c r="D20" s="138"/>
      <c r="E20" s="138"/>
      <c r="F20" s="138"/>
      <c r="G20" s="138"/>
      <c r="H20" s="138"/>
      <c r="I20" s="138"/>
      <c r="J20" s="138"/>
      <c r="K20" s="138"/>
    </row>
    <row r="21" spans="2:11" s="46" customFormat="1" ht="14.25">
      <c r="B21" s="57" t="s">
        <v>186</v>
      </c>
      <c r="C21" s="86"/>
      <c r="D21" s="138"/>
      <c r="E21" s="138"/>
      <c r="F21" s="138"/>
      <c r="G21" s="138"/>
      <c r="H21" s="138"/>
      <c r="I21" s="138"/>
      <c r="J21" s="138"/>
      <c r="K21" s="138"/>
    </row>
    <row r="22" spans="2:11" s="46" customFormat="1" ht="12.75">
      <c r="B22" s="89" t="s">
        <v>187</v>
      </c>
      <c r="C22" s="90"/>
      <c r="D22" s="144">
        <v>0.10475999861955643</v>
      </c>
      <c r="E22" s="144">
        <v>9.2529997229576111E-2</v>
      </c>
      <c r="F22" s="144">
        <v>0.10256999731063843</v>
      </c>
      <c r="G22" s="144">
        <v>0.10260000079870224</v>
      </c>
      <c r="H22" s="144">
        <v>0.12249000370502472</v>
      </c>
      <c r="I22" s="144">
        <v>0.12538999319076538</v>
      </c>
      <c r="J22" s="144">
        <v>0.12744000554084778</v>
      </c>
      <c r="K22" s="144">
        <v>0.12217999994754791</v>
      </c>
    </row>
    <row r="23" spans="2:11" s="46" customFormat="1" ht="12.75">
      <c r="B23" s="135" t="s">
        <v>188</v>
      </c>
      <c r="C23" s="86"/>
      <c r="D23" s="138">
        <v>6.8549998104572296E-2</v>
      </c>
      <c r="E23" s="138">
        <v>7.2429999709129333E-2</v>
      </c>
      <c r="F23" s="138">
        <v>7.3899999260902405E-2</v>
      </c>
      <c r="G23" s="138">
        <v>6.0639999806880951E-2</v>
      </c>
      <c r="H23" s="138">
        <v>6.3249997794628143E-2</v>
      </c>
      <c r="I23" s="138">
        <v>6.1480000615119934E-2</v>
      </c>
      <c r="J23" s="138">
        <v>7.0660002529621124E-2</v>
      </c>
      <c r="K23" s="138">
        <v>6.259000301361084E-2</v>
      </c>
    </row>
    <row r="24" spans="2:11" s="46" customFormat="1" ht="12.75">
      <c r="B24" s="92" t="s">
        <v>189</v>
      </c>
      <c r="C24" s="93"/>
      <c r="D24" s="145">
        <v>4.2569998651742935E-2</v>
      </c>
      <c r="E24" s="145">
        <v>3.7390001118183136E-2</v>
      </c>
      <c r="F24" s="145">
        <v>4.008999839425087E-2</v>
      </c>
      <c r="G24" s="145">
        <v>3.1679999083280563E-2</v>
      </c>
      <c r="H24" s="145">
        <v>3.3760000020265579E-2</v>
      </c>
      <c r="I24" s="145">
        <v>2.7089999988675117E-2</v>
      </c>
      <c r="J24" s="145">
        <v>2.4749999865889549E-2</v>
      </c>
      <c r="K24" s="145">
        <v>2.3320000618696213E-2</v>
      </c>
    </row>
    <row r="25" spans="2:11" s="46" customFormat="1" ht="12.75">
      <c r="B25" s="137"/>
      <c r="C25" s="45"/>
      <c r="D25" s="45"/>
      <c r="E25" s="45"/>
      <c r="F25" s="45"/>
      <c r="G25" s="45"/>
      <c r="H25" s="45"/>
      <c r="I25" s="45"/>
      <c r="J25" s="45"/>
      <c r="K25" s="45"/>
    </row>
    <row r="26" spans="2:11" s="46" customFormat="1" ht="38.25" customHeight="1">
      <c r="B26" s="140" t="s">
        <v>194</v>
      </c>
      <c r="C26" s="140"/>
      <c r="D26" s="140"/>
      <c r="E26" s="140"/>
      <c r="F26" s="140"/>
      <c r="G26" s="140"/>
      <c r="H26" s="140"/>
      <c r="I26" s="140"/>
      <c r="J26" s="140"/>
      <c r="K26" s="140"/>
    </row>
    <row r="27" spans="2:11" s="46" customFormat="1" ht="12.75" customHeight="1">
      <c r="B27" s="140" t="s">
        <v>103</v>
      </c>
      <c r="C27" s="140"/>
      <c r="D27" s="140"/>
      <c r="E27" s="140"/>
      <c r="F27" s="140"/>
      <c r="G27" s="140"/>
      <c r="H27" s="140"/>
      <c r="I27" s="140"/>
      <c r="J27" s="45"/>
      <c r="K27" s="45"/>
    </row>
    <row r="28" spans="2:11" s="46" customFormat="1" ht="12.75">
      <c r="B28" s="141" t="s">
        <v>191</v>
      </c>
      <c r="C28" s="83"/>
      <c r="D28" s="83"/>
      <c r="E28" s="83"/>
      <c r="F28" s="83"/>
      <c r="G28" s="83"/>
      <c r="H28" s="83"/>
      <c r="I28" s="83"/>
      <c r="J28" s="45"/>
      <c r="K28" s="45"/>
    </row>
    <row r="29" spans="2:11" s="46" customFormat="1" ht="12.75">
      <c r="B29" s="45"/>
      <c r="C29" s="45"/>
      <c r="D29" s="45"/>
      <c r="E29" s="45"/>
      <c r="F29" s="45"/>
      <c r="G29" s="45"/>
      <c r="H29" s="45"/>
      <c r="I29" s="45"/>
      <c r="J29" s="45"/>
      <c r="K29" s="45"/>
    </row>
    <row r="30" spans="2:11" s="46" customFormat="1" ht="12.75">
      <c r="B30" s="45" t="s">
        <v>101</v>
      </c>
      <c r="C30" s="45"/>
      <c r="D30" s="45"/>
      <c r="E30" s="45"/>
      <c r="F30" s="45"/>
      <c r="G30" s="45"/>
      <c r="H30" s="45"/>
      <c r="I30" s="45"/>
      <c r="J30" s="45"/>
      <c r="K30" s="45"/>
    </row>
    <row r="31" spans="2:11" s="46" customFormat="1" ht="12.75"/>
    <row r="32" spans="2:11" s="46" customFormat="1" ht="12.75"/>
    <row r="33" spans="2:4" s="46" customFormat="1" ht="12.75">
      <c r="B33" s="146"/>
      <c r="C33" s="146"/>
      <c r="D33" s="147"/>
    </row>
    <row r="34" spans="2:4" s="46" customFormat="1" ht="12.75">
      <c r="B34" s="146"/>
      <c r="C34" s="146"/>
      <c r="D34" s="147"/>
    </row>
    <row r="35" spans="2:4" s="46" customFormat="1" ht="12.75"/>
    <row r="36" spans="2:4" s="46" customFormat="1" ht="12.75"/>
    <row r="37" spans="2:4" s="46" customFormat="1" ht="12.75"/>
    <row r="38" spans="2:4" s="46" customFormat="1" ht="12.75"/>
    <row r="39" spans="2:4" s="46" customFormat="1" ht="12.75"/>
    <row r="40" spans="2:4" s="46" customFormat="1" ht="12.75"/>
    <row r="41" spans="2:4" s="46" customFormat="1" ht="12.75"/>
    <row r="42" spans="2:4" s="46" customFormat="1" ht="12.75"/>
    <row r="43" spans="2:4" s="46" customFormat="1" ht="12.75"/>
    <row r="44" spans="2:4" s="46" customFormat="1" ht="12.75"/>
    <row r="45" spans="2:4" s="46" customFormat="1" ht="12.75"/>
    <row r="46" spans="2:4" s="46" customFormat="1" ht="12.75"/>
    <row r="47" spans="2:4" s="46" customFormat="1" ht="12.75"/>
    <row r="48" spans="2:4"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pans="2:6" s="46" customFormat="1" ht="12.75"/>
    <row r="98" spans="2:6" s="46" customFormat="1" ht="12.75"/>
    <row r="99" spans="2:6" s="46" customFormat="1" ht="12.75"/>
    <row r="100" spans="2:6" s="46" customFormat="1" ht="12.75"/>
    <row r="101" spans="2:6" s="46" customFormat="1" ht="12.75"/>
    <row r="102" spans="2:6" s="46" customFormat="1" ht="12.75"/>
    <row r="103" spans="2:6" s="46" customFormat="1" ht="12.75"/>
    <row r="104" spans="2:6" s="46" customFormat="1" ht="12.75"/>
    <row r="105" spans="2:6" s="46" customFormat="1" ht="12.75"/>
    <row r="106" spans="2:6" s="46" customFormat="1" ht="12.75"/>
    <row r="107" spans="2:6" s="46" customFormat="1" ht="12.75"/>
    <row r="108" spans="2:6" s="46" customFormat="1" ht="12.75"/>
    <row r="109" spans="2:6" s="46" customFormat="1" ht="12.75"/>
    <row r="110" spans="2:6">
      <c r="B110" s="46"/>
      <c r="C110" s="46"/>
      <c r="D110" s="46"/>
      <c r="E110" s="46"/>
      <c r="F110" s="46"/>
    </row>
    <row r="111" spans="2:6">
      <c r="B111" s="46"/>
      <c r="C111" s="46"/>
      <c r="D111" s="46"/>
      <c r="E111" s="46"/>
      <c r="F111" s="46"/>
    </row>
    <row r="112" spans="2:6">
      <c r="B112" s="46"/>
      <c r="C112" s="46"/>
      <c r="D112" s="46"/>
      <c r="E112" s="46"/>
      <c r="F112" s="46"/>
    </row>
    <row r="113" spans="2:6">
      <c r="B113" s="46"/>
      <c r="C113" s="46"/>
      <c r="D113" s="46"/>
      <c r="E113" s="46"/>
      <c r="F113" s="46"/>
    </row>
    <row r="114" spans="2:6">
      <c r="B114" s="46"/>
      <c r="C114" s="46"/>
      <c r="D114" s="46"/>
      <c r="E114" s="46"/>
      <c r="F114" s="46"/>
    </row>
    <row r="115" spans="2:6">
      <c r="B115" s="46"/>
      <c r="C115" s="46"/>
      <c r="D115" s="46"/>
      <c r="E115" s="46"/>
      <c r="F115" s="46"/>
    </row>
    <row r="116" spans="2:6">
      <c r="B116" s="46"/>
      <c r="C116" s="46"/>
      <c r="D116" s="46"/>
      <c r="E116" s="46"/>
      <c r="F116" s="46"/>
    </row>
    <row r="117" spans="2:6">
      <c r="B117" s="46"/>
      <c r="C117" s="46"/>
      <c r="D117" s="46"/>
      <c r="E117" s="46"/>
      <c r="F117" s="46"/>
    </row>
    <row r="118" spans="2:6">
      <c r="B118" s="46"/>
      <c r="C118" s="46"/>
      <c r="D118" s="46"/>
      <c r="E118" s="46"/>
      <c r="F118" s="46"/>
    </row>
    <row r="119" spans="2:6">
      <c r="B119" s="46"/>
      <c r="C119" s="46"/>
      <c r="D119" s="46"/>
      <c r="E119" s="46"/>
      <c r="F119" s="46"/>
    </row>
    <row r="120" spans="2:6">
      <c r="B120" s="46"/>
      <c r="C120" s="46"/>
      <c r="D120" s="46"/>
      <c r="E120" s="46"/>
      <c r="F120" s="46"/>
    </row>
    <row r="121" spans="2:6">
      <c r="B121" s="46"/>
      <c r="C121" s="46"/>
      <c r="D121" s="46"/>
      <c r="E121" s="46"/>
      <c r="F121" s="46"/>
    </row>
    <row r="122" spans="2:6">
      <c r="B122" s="46"/>
      <c r="C122" s="46"/>
      <c r="D122" s="46"/>
      <c r="E122" s="46"/>
      <c r="F122" s="46"/>
    </row>
    <row r="123" spans="2:6">
      <c r="B123" s="46"/>
      <c r="C123" s="46"/>
      <c r="D123" s="46"/>
      <c r="E123" s="46"/>
      <c r="F123" s="46"/>
    </row>
    <row r="124" spans="2:6">
      <c r="B124" s="46"/>
      <c r="C124" s="46"/>
      <c r="D124" s="46"/>
      <c r="E124" s="46"/>
      <c r="F124" s="46"/>
    </row>
    <row r="125" spans="2:6">
      <c r="B125" s="46"/>
      <c r="C125" s="46"/>
      <c r="D125" s="46"/>
      <c r="E125" s="46"/>
      <c r="F125" s="46"/>
    </row>
    <row r="126" spans="2:6">
      <c r="B126" s="46"/>
      <c r="C126" s="46"/>
      <c r="D126" s="46"/>
      <c r="E126" s="46"/>
      <c r="F126" s="46"/>
    </row>
    <row r="127" spans="2:6">
      <c r="B127" s="46"/>
      <c r="C127" s="46"/>
      <c r="D127" s="46"/>
      <c r="E127" s="46"/>
      <c r="F127" s="46"/>
    </row>
    <row r="128" spans="2:6">
      <c r="B128" s="46"/>
      <c r="C128" s="46"/>
      <c r="D128" s="46"/>
      <c r="E128" s="46"/>
      <c r="F128" s="46"/>
    </row>
    <row r="129" spans="2:6">
      <c r="B129" s="46"/>
      <c r="C129" s="46"/>
      <c r="D129" s="46"/>
      <c r="E129" s="46"/>
      <c r="F129" s="46"/>
    </row>
    <row r="130" spans="2:6">
      <c r="B130" s="46"/>
      <c r="C130" s="46"/>
      <c r="D130" s="46"/>
      <c r="E130" s="46"/>
      <c r="F130" s="46"/>
    </row>
    <row r="131" spans="2:6">
      <c r="B131" s="46"/>
      <c r="C131" s="46"/>
      <c r="D131" s="46"/>
      <c r="E131" s="46"/>
      <c r="F131" s="46"/>
    </row>
    <row r="132" spans="2:6">
      <c r="B132" s="46"/>
      <c r="C132" s="46"/>
      <c r="D132" s="46"/>
      <c r="E132" s="46"/>
      <c r="F132" s="46"/>
    </row>
    <row r="133" spans="2:6">
      <c r="B133" s="46"/>
      <c r="C133" s="46"/>
      <c r="D133" s="46"/>
      <c r="E133" s="46"/>
      <c r="F133" s="46"/>
    </row>
    <row r="134" spans="2:6">
      <c r="B134" s="46"/>
      <c r="C134" s="46"/>
      <c r="D134" s="46"/>
      <c r="E134" s="46"/>
      <c r="F134" s="46"/>
    </row>
    <row r="135" spans="2:6">
      <c r="B135" s="46"/>
      <c r="C135" s="46"/>
      <c r="D135" s="46"/>
      <c r="E135" s="46"/>
      <c r="F135" s="46"/>
    </row>
    <row r="136" spans="2:6">
      <c r="B136" s="46"/>
      <c r="C136" s="46"/>
      <c r="D136" s="46"/>
      <c r="E136" s="46"/>
      <c r="F136" s="46"/>
    </row>
    <row r="137" spans="2:6">
      <c r="B137" s="46"/>
      <c r="C137" s="46"/>
      <c r="D137" s="46"/>
      <c r="E137" s="46"/>
      <c r="F137" s="46"/>
    </row>
    <row r="138" spans="2:6">
      <c r="B138" s="46"/>
      <c r="C138" s="46"/>
      <c r="D138" s="46"/>
      <c r="E138" s="46"/>
      <c r="F138" s="46"/>
    </row>
    <row r="139" spans="2:6">
      <c r="B139" s="46"/>
      <c r="C139" s="46"/>
      <c r="D139" s="46"/>
      <c r="E139" s="46"/>
      <c r="F139" s="46"/>
    </row>
    <row r="140" spans="2:6">
      <c r="B140" s="46"/>
      <c r="C140" s="46"/>
      <c r="D140" s="46"/>
      <c r="E140" s="46"/>
      <c r="F140" s="46"/>
    </row>
  </sheetData>
  <mergeCells count="5">
    <mergeCell ref="B5:F5"/>
    <mergeCell ref="B7:C7"/>
    <mergeCell ref="B26:K26"/>
    <mergeCell ref="B27:I27"/>
    <mergeCell ref="B33:C34"/>
  </mergeCells>
  <pageMargins left="0.70866141732283472" right="0.70866141732283472" top="0.78740157480314965" bottom="0.78740157480314965"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4"/>
  </sheetPr>
  <dimension ref="B3:R30"/>
  <sheetViews>
    <sheetView showGridLines="0" zoomScaleNormal="100" workbookViewId="0"/>
  </sheetViews>
  <sheetFormatPr baseColWidth="10" defaultRowHeight="15"/>
  <cols>
    <col min="1" max="1" width="11.42578125" style="2"/>
    <col min="2" max="2" width="10.5703125" style="2" customWidth="1"/>
    <col min="3" max="3" width="36.28515625" style="2" customWidth="1"/>
    <col min="4" max="5" width="7" style="2" customWidth="1"/>
    <col min="6" max="6" width="6.28515625" style="2" bestFit="1" customWidth="1"/>
    <col min="7" max="10" width="6.28515625" style="2" customWidth="1"/>
    <col min="11" max="11" width="6.28515625" style="2" bestFit="1" customWidth="1"/>
    <col min="12" max="18" width="7" style="2" customWidth="1"/>
    <col min="19" max="16384" width="11.42578125" style="2"/>
  </cols>
  <sheetData>
    <row r="3" spans="2:18" s="38" customFormat="1" ht="26.85" customHeight="1">
      <c r="B3" s="35" t="s">
        <v>12</v>
      </c>
      <c r="C3" s="36" t="s">
        <v>13</v>
      </c>
      <c r="D3" s="37"/>
      <c r="E3" s="37"/>
      <c r="F3" s="37"/>
      <c r="G3" s="37"/>
      <c r="H3" s="37"/>
      <c r="I3" s="37"/>
      <c r="J3" s="37"/>
      <c r="K3" s="37"/>
      <c r="L3" s="37"/>
      <c r="M3" s="37"/>
      <c r="N3" s="37"/>
      <c r="O3" s="37"/>
      <c r="P3" s="37"/>
      <c r="Q3" s="37"/>
      <c r="R3" s="37"/>
    </row>
    <row r="4" spans="2:18" s="33" customFormat="1" ht="13.35" customHeight="1">
      <c r="B4" s="1"/>
      <c r="C4" s="1"/>
      <c r="D4" s="1"/>
      <c r="E4" s="1"/>
      <c r="F4" s="1"/>
      <c r="G4" s="1"/>
      <c r="H4" s="1"/>
      <c r="I4" s="1"/>
      <c r="J4" s="1"/>
      <c r="K4" s="1"/>
      <c r="L4" s="1"/>
      <c r="M4" s="1"/>
      <c r="N4" s="1"/>
      <c r="O4" s="1"/>
      <c r="P4" s="1"/>
      <c r="Q4" s="1"/>
      <c r="R4" s="1"/>
    </row>
    <row r="5" spans="2:18" s="41" customFormat="1" ht="15" customHeight="1">
      <c r="B5" s="40" t="s">
        <v>195</v>
      </c>
      <c r="C5" s="148"/>
      <c r="D5" s="148"/>
      <c r="E5" s="148"/>
      <c r="F5" s="148"/>
      <c r="G5" s="39"/>
      <c r="H5" s="39"/>
      <c r="I5" s="39"/>
      <c r="J5" s="39"/>
      <c r="K5" s="39"/>
      <c r="L5" s="39"/>
      <c r="M5" s="39"/>
      <c r="N5" s="39"/>
      <c r="O5" s="39"/>
      <c r="P5" s="39"/>
      <c r="Q5" s="39"/>
      <c r="R5" s="39"/>
    </row>
    <row r="6" spans="2:18" ht="13.35" customHeight="1">
      <c r="B6" s="1"/>
      <c r="C6" s="1"/>
      <c r="D6" s="1"/>
      <c r="E6" s="1"/>
      <c r="F6" s="1"/>
      <c r="G6" s="1"/>
      <c r="H6" s="1"/>
      <c r="I6" s="1"/>
      <c r="J6" s="1"/>
      <c r="K6" s="1"/>
      <c r="L6" s="1"/>
      <c r="M6" s="1"/>
      <c r="N6" s="1"/>
      <c r="O6" s="1"/>
      <c r="P6" s="1"/>
      <c r="Q6" s="1"/>
      <c r="R6" s="1"/>
    </row>
    <row r="7" spans="2:18" s="46" customFormat="1" ht="39" customHeight="1">
      <c r="B7" s="149" t="s">
        <v>196</v>
      </c>
      <c r="C7" s="150"/>
      <c r="D7" s="48">
        <v>1995</v>
      </c>
      <c r="E7" s="48">
        <v>2000</v>
      </c>
      <c r="F7" s="48">
        <v>2005</v>
      </c>
      <c r="G7" s="48">
        <v>2006</v>
      </c>
      <c r="H7" s="48">
        <v>2007</v>
      </c>
      <c r="I7" s="48">
        <v>2008</v>
      </c>
      <c r="J7" s="48">
        <v>2009</v>
      </c>
      <c r="K7" s="48">
        <v>2010</v>
      </c>
      <c r="L7" s="48">
        <v>2011</v>
      </c>
      <c r="M7" s="48">
        <v>2012</v>
      </c>
      <c r="N7" s="48">
        <v>2013</v>
      </c>
      <c r="O7" s="48" t="s">
        <v>197</v>
      </c>
      <c r="P7" s="48">
        <v>2015</v>
      </c>
      <c r="Q7" s="48">
        <v>2016</v>
      </c>
      <c r="R7" s="48">
        <v>2017</v>
      </c>
    </row>
    <row r="8" spans="2:18" s="46" customFormat="1" ht="12.75">
      <c r="B8" s="55"/>
      <c r="C8" s="129"/>
      <c r="D8" s="130"/>
      <c r="E8" s="130"/>
      <c r="F8" s="45"/>
      <c r="G8" s="45"/>
      <c r="H8" s="45"/>
      <c r="I8" s="45"/>
      <c r="J8" s="45"/>
      <c r="K8" s="45"/>
      <c r="L8" s="45"/>
      <c r="M8" s="45"/>
      <c r="N8" s="45"/>
      <c r="O8" s="45"/>
      <c r="P8" s="45"/>
      <c r="Q8" s="45"/>
      <c r="R8" s="45"/>
    </row>
    <row r="9" spans="2:18" s="46" customFormat="1" ht="12.75">
      <c r="B9" s="78" t="s">
        <v>117</v>
      </c>
      <c r="C9" s="84"/>
      <c r="D9" s="143">
        <v>9.9550001323223114E-2</v>
      </c>
      <c r="E9" s="143">
        <v>0.10264000296592712</v>
      </c>
      <c r="F9" s="143">
        <v>9.6799999475479126E-2</v>
      </c>
      <c r="G9" s="143">
        <v>0.10036999732255936</v>
      </c>
      <c r="H9" s="143">
        <v>9.9370002746582031E-2</v>
      </c>
      <c r="I9" s="143">
        <v>9.6610002219676971E-2</v>
      </c>
      <c r="J9" s="143">
        <v>9.6780002117156982E-2</v>
      </c>
      <c r="K9" s="143">
        <v>9.6450001001358032E-2</v>
      </c>
      <c r="L9" s="143">
        <v>9.5569998025894165E-2</v>
      </c>
      <c r="M9" s="143">
        <v>9.7549997270107269E-2</v>
      </c>
      <c r="N9" s="143">
        <v>9.8559997975826263E-2</v>
      </c>
      <c r="O9" s="143">
        <v>0.10329999774694443</v>
      </c>
      <c r="P9" s="143">
        <v>9.844999760389328E-2</v>
      </c>
      <c r="Q9" s="143">
        <v>9.8350003361701965E-2</v>
      </c>
      <c r="R9" s="143">
        <v>9.6299998462200165E-2</v>
      </c>
    </row>
    <row r="10" spans="2:18" s="46" customFormat="1" ht="12.75">
      <c r="B10" s="57"/>
      <c r="C10" s="86"/>
      <c r="D10" s="138"/>
      <c r="E10" s="138"/>
      <c r="F10" s="138"/>
      <c r="G10" s="138"/>
      <c r="H10" s="138"/>
      <c r="I10" s="138"/>
      <c r="J10" s="138"/>
      <c r="K10" s="138"/>
      <c r="L10" s="138"/>
      <c r="M10" s="138"/>
      <c r="N10" s="138"/>
      <c r="O10" s="138"/>
      <c r="P10" s="138"/>
      <c r="Q10" s="138"/>
      <c r="R10" s="138"/>
    </row>
    <row r="11" spans="2:18" s="46" customFormat="1" ht="12.75">
      <c r="B11" s="57" t="s">
        <v>118</v>
      </c>
      <c r="C11" s="86"/>
      <c r="D11" s="138"/>
      <c r="E11" s="138"/>
      <c r="F11" s="138"/>
      <c r="G11" s="138"/>
      <c r="H11" s="138"/>
      <c r="I11" s="138"/>
      <c r="J11" s="138"/>
      <c r="K11" s="138"/>
      <c r="L11" s="138"/>
      <c r="M11" s="138"/>
      <c r="N11" s="138"/>
      <c r="O11" s="138"/>
      <c r="P11" s="138"/>
      <c r="Q11" s="138"/>
      <c r="R11" s="138"/>
    </row>
    <row r="12" spans="2:18" s="46" customFormat="1" ht="12.75">
      <c r="B12" s="89" t="s">
        <v>119</v>
      </c>
      <c r="C12" s="90"/>
      <c r="D12" s="144">
        <v>0.10734999924898148</v>
      </c>
      <c r="E12" s="144">
        <v>0.10971000045537949</v>
      </c>
      <c r="F12" s="144">
        <v>0.10452000051736832</v>
      </c>
      <c r="G12" s="144">
        <v>0.10649999976158142</v>
      </c>
      <c r="H12" s="144">
        <v>0.10711999982595444</v>
      </c>
      <c r="I12" s="144">
        <v>0.10345999896526337</v>
      </c>
      <c r="J12" s="144">
        <v>0.10148999840021133</v>
      </c>
      <c r="K12" s="144">
        <v>0.10193999856710434</v>
      </c>
      <c r="L12" s="144">
        <v>9.6739999949932098E-2</v>
      </c>
      <c r="M12" s="144">
        <v>0.10358999669551849</v>
      </c>
      <c r="N12" s="144">
        <v>0.1017799973487854</v>
      </c>
      <c r="O12" s="144">
        <v>0.1060900017619133</v>
      </c>
      <c r="P12" s="144">
        <v>0.10419999808073044</v>
      </c>
      <c r="Q12" s="144">
        <v>0.10515999794006348</v>
      </c>
      <c r="R12" s="144">
        <v>9.9919997155666351E-2</v>
      </c>
    </row>
    <row r="13" spans="2:18" s="46" customFormat="1" ht="12.75">
      <c r="B13" s="92" t="s">
        <v>120</v>
      </c>
      <c r="C13" s="93"/>
      <c r="D13" s="145">
        <v>9.2330001294612885E-2</v>
      </c>
      <c r="E13" s="145">
        <v>9.6009999513626099E-2</v>
      </c>
      <c r="F13" s="145">
        <v>8.9519999921321869E-2</v>
      </c>
      <c r="G13" s="145">
        <v>9.4549998641014099E-2</v>
      </c>
      <c r="H13" s="145">
        <v>9.2040002346038818E-2</v>
      </c>
      <c r="I13" s="145">
        <v>9.0109996497631073E-2</v>
      </c>
      <c r="J13" s="145">
        <v>9.2309996485710144E-2</v>
      </c>
      <c r="K13" s="145">
        <v>9.1219998896121979E-2</v>
      </c>
      <c r="L13" s="145">
        <v>9.4460003077983856E-2</v>
      </c>
      <c r="M13" s="145">
        <v>9.1839998960494995E-2</v>
      </c>
      <c r="N13" s="145">
        <v>9.5519997179508209E-2</v>
      </c>
      <c r="O13" s="145">
        <v>0.10063999891281128</v>
      </c>
      <c r="P13" s="145">
        <v>9.2950001358985901E-2</v>
      </c>
      <c r="Q13" s="145">
        <v>9.1799996793270111E-2</v>
      </c>
      <c r="R13" s="145">
        <v>9.2799998819828033E-2</v>
      </c>
    </row>
    <row r="14" spans="2:18" s="46" customFormat="1" ht="12.75">
      <c r="B14" s="135"/>
      <c r="C14" s="86"/>
      <c r="D14" s="138"/>
      <c r="E14" s="138"/>
      <c r="F14" s="138"/>
      <c r="G14" s="138"/>
      <c r="H14" s="138"/>
      <c r="I14" s="138"/>
      <c r="J14" s="138"/>
      <c r="K14" s="138"/>
      <c r="L14" s="138"/>
      <c r="M14" s="138"/>
      <c r="N14" s="138"/>
      <c r="O14" s="138"/>
      <c r="P14" s="138"/>
      <c r="Q14" s="138"/>
      <c r="R14" s="138"/>
    </row>
    <row r="15" spans="2:18" s="46" customFormat="1" ht="12.75">
      <c r="B15" s="57" t="s">
        <v>121</v>
      </c>
      <c r="C15" s="86"/>
      <c r="D15" s="138"/>
      <c r="E15" s="138"/>
      <c r="F15" s="138"/>
      <c r="G15" s="138"/>
      <c r="H15" s="138"/>
      <c r="I15" s="138"/>
      <c r="J15" s="138"/>
      <c r="K15" s="138"/>
      <c r="L15" s="138"/>
      <c r="M15" s="138"/>
      <c r="N15" s="138"/>
      <c r="O15" s="151"/>
      <c r="P15" s="151"/>
      <c r="Q15" s="151"/>
      <c r="R15" s="151"/>
    </row>
    <row r="16" spans="2:18" s="46" customFormat="1" ht="12.75">
      <c r="B16" s="89" t="s">
        <v>123</v>
      </c>
      <c r="C16" s="90"/>
      <c r="D16" s="144">
        <v>8.3799995481967926E-3</v>
      </c>
      <c r="E16" s="144">
        <v>8.6399996653199196E-3</v>
      </c>
      <c r="F16" s="144">
        <v>1.143999956548214E-2</v>
      </c>
      <c r="G16" s="144">
        <v>1.7160000279545784E-2</v>
      </c>
      <c r="H16" s="144">
        <v>1.0200000368058681E-2</v>
      </c>
      <c r="I16" s="144">
        <v>1.8169999122619629E-2</v>
      </c>
      <c r="J16" s="144">
        <v>1.8600000068545341E-2</v>
      </c>
      <c r="K16" s="144">
        <v>1.6769999638199806E-2</v>
      </c>
      <c r="L16" s="144">
        <v>1.5720000490546227E-2</v>
      </c>
      <c r="M16" s="144">
        <v>1.5169999562203884E-2</v>
      </c>
      <c r="N16" s="144">
        <v>1.2760000303387642E-2</v>
      </c>
      <c r="O16" s="144">
        <v>1.6419999301433563E-2</v>
      </c>
      <c r="P16" s="144">
        <v>1.8319999799132347E-2</v>
      </c>
      <c r="Q16" s="144">
        <v>1.9530000165104866E-2</v>
      </c>
      <c r="R16" s="144">
        <v>1.3930000364780426E-2</v>
      </c>
    </row>
    <row r="17" spans="2:18" s="46" customFormat="1" ht="12.75">
      <c r="B17" s="135" t="s">
        <v>124</v>
      </c>
      <c r="C17" s="86"/>
      <c r="D17" s="138">
        <v>2.8969999402761459E-2</v>
      </c>
      <c r="E17" s="138">
        <v>2.9190000146627426E-2</v>
      </c>
      <c r="F17" s="138">
        <v>3.5039998590946198E-2</v>
      </c>
      <c r="G17" s="138">
        <v>3.3270001411437988E-2</v>
      </c>
      <c r="H17" s="138">
        <v>3.4170001745223999E-2</v>
      </c>
      <c r="I17" s="138">
        <v>3.2340001314878464E-2</v>
      </c>
      <c r="J17" s="138">
        <v>3.0409999191761017E-2</v>
      </c>
      <c r="K17" s="138">
        <v>3.2450001686811447E-2</v>
      </c>
      <c r="L17" s="138">
        <v>3.4070000052452087E-2</v>
      </c>
      <c r="M17" s="138">
        <v>3.8610000163316727E-2</v>
      </c>
      <c r="N17" s="138">
        <v>4.0399998426437378E-2</v>
      </c>
      <c r="O17" s="138">
        <v>4.0380001068115234E-2</v>
      </c>
      <c r="P17" s="138">
        <v>3.7349998950958252E-2</v>
      </c>
      <c r="Q17" s="138">
        <v>3.7470001727342606E-2</v>
      </c>
      <c r="R17" s="138">
        <v>3.5160001367330551E-2</v>
      </c>
    </row>
    <row r="18" spans="2:18" s="46" customFormat="1" ht="12.75">
      <c r="B18" s="135" t="s">
        <v>125</v>
      </c>
      <c r="C18" s="86"/>
      <c r="D18" s="138">
        <v>0.12791000306606293</v>
      </c>
      <c r="E18" s="138">
        <v>0.13964000344276428</v>
      </c>
      <c r="F18" s="138">
        <v>0.12088000029325485</v>
      </c>
      <c r="G18" s="138">
        <v>0.13056999444961548</v>
      </c>
      <c r="H18" s="138">
        <v>0.13508999347686768</v>
      </c>
      <c r="I18" s="138">
        <v>0.13033999502658844</v>
      </c>
      <c r="J18" s="138">
        <v>0.13513000309467316</v>
      </c>
      <c r="K18" s="138">
        <v>0.13186000287532806</v>
      </c>
      <c r="L18" s="138">
        <v>0.12264999747276306</v>
      </c>
      <c r="M18" s="138">
        <v>0.123089998960495</v>
      </c>
      <c r="N18" s="138">
        <v>0.12658999860286713</v>
      </c>
      <c r="O18" s="138">
        <v>0.13180999457836151</v>
      </c>
      <c r="P18" s="138">
        <v>0.13064000010490417</v>
      </c>
      <c r="Q18" s="138">
        <v>0.12266000360250473</v>
      </c>
      <c r="R18" s="138">
        <v>0.12568999826908112</v>
      </c>
    </row>
    <row r="19" spans="2:18" s="46" customFormat="1" ht="12.75">
      <c r="B19" s="92" t="s">
        <v>126</v>
      </c>
      <c r="C19" s="93"/>
      <c r="D19" s="145">
        <v>0.27004998922348022</v>
      </c>
      <c r="E19" s="145">
        <v>0.25804999470710754</v>
      </c>
      <c r="F19" s="145">
        <v>0.22819000482559204</v>
      </c>
      <c r="G19" s="145">
        <v>0.23056000471115112</v>
      </c>
      <c r="H19" s="145">
        <v>0.22041000425815582</v>
      </c>
      <c r="I19" s="145">
        <v>0.21080000698566437</v>
      </c>
      <c r="J19" s="145">
        <v>0.20754000544548035</v>
      </c>
      <c r="K19" s="145">
        <v>0.20235000550746918</v>
      </c>
      <c r="L19" s="145">
        <v>0.20251999795436859</v>
      </c>
      <c r="M19" s="145">
        <v>0.19934000074863434</v>
      </c>
      <c r="N19" s="145">
        <v>0.19389000535011292</v>
      </c>
      <c r="O19" s="145">
        <v>0.20401999354362488</v>
      </c>
      <c r="P19" s="145">
        <v>0.18682999908924103</v>
      </c>
      <c r="Q19" s="145">
        <v>0.19484999775886536</v>
      </c>
      <c r="R19" s="145">
        <v>0.18861000239849091</v>
      </c>
    </row>
    <row r="20" spans="2:18" s="46" customFormat="1" ht="12.75">
      <c r="B20" s="135"/>
      <c r="C20" s="86"/>
      <c r="D20" s="138"/>
      <c r="E20" s="138"/>
      <c r="F20" s="138"/>
      <c r="G20" s="138"/>
      <c r="H20" s="138"/>
      <c r="I20" s="138"/>
      <c r="J20" s="138"/>
      <c r="K20" s="138"/>
      <c r="L20" s="138"/>
      <c r="M20" s="138"/>
      <c r="N20" s="138"/>
      <c r="O20" s="138"/>
      <c r="P20" s="138"/>
      <c r="Q20" s="138"/>
      <c r="R20" s="138"/>
    </row>
    <row r="21" spans="2:18" s="46" customFormat="1" ht="14.25">
      <c r="B21" s="57" t="s">
        <v>198</v>
      </c>
      <c r="C21" s="86"/>
      <c r="D21" s="138"/>
      <c r="E21" s="138"/>
      <c r="F21" s="138"/>
      <c r="G21" s="138"/>
      <c r="H21" s="138"/>
      <c r="I21" s="138"/>
      <c r="J21" s="138"/>
      <c r="K21" s="138"/>
      <c r="L21" s="138"/>
      <c r="M21" s="138"/>
      <c r="N21" s="138"/>
      <c r="O21" s="151"/>
      <c r="P21" s="151"/>
      <c r="Q21" s="151"/>
      <c r="R21" s="151"/>
    </row>
    <row r="22" spans="2:18" s="46" customFormat="1" ht="12.75">
      <c r="B22" s="89" t="s">
        <v>187</v>
      </c>
      <c r="C22" s="90"/>
      <c r="D22" s="144">
        <v>0.11627999693155289</v>
      </c>
      <c r="E22" s="144">
        <v>0.13502000272274017</v>
      </c>
      <c r="F22" s="144">
        <v>0.10583999752998352</v>
      </c>
      <c r="G22" s="144">
        <v>0.10939999669790268</v>
      </c>
      <c r="H22" s="144">
        <v>0.10874000191688538</v>
      </c>
      <c r="I22" s="144">
        <v>0.13026000559329987</v>
      </c>
      <c r="J22" s="144">
        <v>0.13463999330997467</v>
      </c>
      <c r="K22" s="144">
        <v>0.12381000071763992</v>
      </c>
      <c r="L22" s="144">
        <v>0.11480999737977982</v>
      </c>
      <c r="M22" s="144">
        <v>0.13188999891281128</v>
      </c>
      <c r="N22" s="144">
        <v>0.14891000092029572</v>
      </c>
      <c r="O22" s="144">
        <v>0.13548000156879425</v>
      </c>
      <c r="P22" s="144">
        <v>0.1304599940776825</v>
      </c>
      <c r="Q22" s="144">
        <v>0.1279900074005127</v>
      </c>
      <c r="R22" s="144">
        <v>0.11671999841928482</v>
      </c>
    </row>
    <row r="23" spans="2:18" s="46" customFormat="1" ht="12.75">
      <c r="B23" s="135" t="s">
        <v>188</v>
      </c>
      <c r="C23" s="86"/>
      <c r="D23" s="138">
        <v>0.10046999901533127</v>
      </c>
      <c r="E23" s="138">
        <v>0.10018999874591827</v>
      </c>
      <c r="F23" s="138">
        <v>9.8899997770786285E-2</v>
      </c>
      <c r="G23" s="138">
        <v>0.10176999866962433</v>
      </c>
      <c r="H23" s="138">
        <v>0.10245999693870544</v>
      </c>
      <c r="I23" s="138">
        <v>9.3860000371932983E-2</v>
      </c>
      <c r="J23" s="138">
        <v>9.3910001218318939E-2</v>
      </c>
      <c r="K23" s="138">
        <v>9.3919999897480011E-2</v>
      </c>
      <c r="L23" s="138">
        <v>9.6129998564720154E-2</v>
      </c>
      <c r="M23" s="138">
        <v>9.4250001013278961E-2</v>
      </c>
      <c r="N23" s="138">
        <v>9.4310000538825989E-2</v>
      </c>
      <c r="O23" s="138">
        <v>0.10140000283718109</v>
      </c>
      <c r="P23" s="138">
        <v>9.6770003437995911E-2</v>
      </c>
      <c r="Q23" s="138">
        <v>9.6500001847743988E-2</v>
      </c>
      <c r="R23" s="138">
        <v>9.5660001039505005E-2</v>
      </c>
    </row>
    <row r="24" spans="2:18" s="46" customFormat="1" ht="12.75">
      <c r="B24" s="92" t="s">
        <v>189</v>
      </c>
      <c r="C24" s="93"/>
      <c r="D24" s="145">
        <v>6.2919996678829193E-2</v>
      </c>
      <c r="E24" s="145">
        <v>8.3999998867511749E-2</v>
      </c>
      <c r="F24" s="145">
        <v>5.9369999915361404E-2</v>
      </c>
      <c r="G24" s="145">
        <v>7.2910003364086151E-2</v>
      </c>
      <c r="H24" s="145">
        <v>5.5339999496936798E-2</v>
      </c>
      <c r="I24" s="145">
        <v>6.5999999642372131E-2</v>
      </c>
      <c r="J24" s="145">
        <v>5.7739999145269394E-2</v>
      </c>
      <c r="K24" s="145">
        <v>6.8250000476837158E-2</v>
      </c>
      <c r="L24" s="145">
        <v>5.7149998843669891E-2</v>
      </c>
      <c r="M24" s="145">
        <v>7.2250001132488251E-2</v>
      </c>
      <c r="N24" s="145">
        <v>5.4079998284578323E-2</v>
      </c>
      <c r="O24" s="145">
        <v>6.592000275850296E-2</v>
      </c>
      <c r="P24" s="145">
        <v>5.8630000799894333E-2</v>
      </c>
      <c r="Q24" s="145">
        <v>5.8309998363256454E-2</v>
      </c>
      <c r="R24" s="145">
        <v>6.4450003206729889E-2</v>
      </c>
    </row>
    <row r="25" spans="2:18" s="46" customFormat="1" ht="12.75">
      <c r="B25" s="135"/>
      <c r="C25" s="86"/>
      <c r="D25" s="138"/>
      <c r="E25" s="138"/>
      <c r="F25" s="138"/>
      <c r="G25" s="138"/>
      <c r="H25" s="138"/>
      <c r="I25" s="138"/>
      <c r="J25" s="138"/>
      <c r="K25" s="138"/>
      <c r="L25" s="138"/>
      <c r="M25" s="138"/>
      <c r="N25" s="138"/>
      <c r="O25" s="138"/>
      <c r="P25" s="45"/>
      <c r="Q25" s="45"/>
      <c r="R25" s="45"/>
    </row>
    <row r="26" spans="2:18" s="46" customFormat="1" ht="12.75">
      <c r="B26" s="45" t="s">
        <v>199</v>
      </c>
      <c r="C26" s="45"/>
      <c r="D26" s="45"/>
      <c r="E26" s="45"/>
      <c r="F26" s="45"/>
      <c r="G26" s="45"/>
      <c r="H26" s="45"/>
      <c r="I26" s="45"/>
      <c r="J26" s="45"/>
      <c r="K26" s="45"/>
      <c r="L26" s="45"/>
      <c r="M26" s="45"/>
      <c r="N26" s="45"/>
      <c r="O26" s="45"/>
      <c r="P26" s="45"/>
      <c r="Q26" s="45"/>
      <c r="R26" s="45"/>
    </row>
    <row r="27" spans="2:18" s="46" customFormat="1" ht="12.75">
      <c r="B27" s="141" t="s">
        <v>200</v>
      </c>
      <c r="C27" s="45"/>
      <c r="D27" s="45"/>
      <c r="E27" s="45"/>
      <c r="F27" s="45"/>
      <c r="G27" s="45"/>
      <c r="H27" s="45"/>
      <c r="I27" s="45"/>
      <c r="J27" s="45"/>
      <c r="K27" s="45"/>
      <c r="L27" s="45"/>
      <c r="M27" s="45"/>
      <c r="N27" s="45"/>
      <c r="O27" s="45"/>
      <c r="P27" s="45"/>
      <c r="Q27" s="45"/>
      <c r="R27" s="45"/>
    </row>
    <row r="28" spans="2:18" s="46" customFormat="1" ht="12.75"/>
    <row r="29" spans="2:18" s="46" customFormat="1" ht="12.75">
      <c r="B29" s="45" t="s">
        <v>101</v>
      </c>
    </row>
    <row r="30" spans="2:18" s="46" customFormat="1" ht="12.75"/>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4"/>
  </sheetPr>
  <dimension ref="B3:N27"/>
  <sheetViews>
    <sheetView showGridLines="0" workbookViewId="0"/>
  </sheetViews>
  <sheetFormatPr baseColWidth="10" defaultRowHeight="15"/>
  <cols>
    <col min="1" max="2" width="11.42578125" style="2"/>
    <col min="3" max="3" width="20" style="2" customWidth="1"/>
    <col min="4" max="14" width="9.7109375" style="2" customWidth="1"/>
    <col min="15" max="16384" width="11.42578125" style="2"/>
  </cols>
  <sheetData>
    <row r="3" spans="2:14" ht="26.25">
      <c r="B3" s="35" t="s">
        <v>14</v>
      </c>
      <c r="C3" s="36" t="s">
        <v>15</v>
      </c>
      <c r="D3" s="37"/>
      <c r="E3" s="37"/>
      <c r="F3" s="37"/>
      <c r="G3" s="37"/>
      <c r="H3" s="37"/>
      <c r="I3" s="37"/>
      <c r="J3" s="37"/>
      <c r="K3" s="37"/>
      <c r="L3" s="37"/>
      <c r="M3" s="37"/>
      <c r="N3" s="37"/>
    </row>
    <row r="4" spans="2:14">
      <c r="B4" s="1"/>
      <c r="C4" s="1"/>
      <c r="D4" s="1"/>
      <c r="E4" s="1"/>
      <c r="F4" s="1"/>
      <c r="G4" s="1"/>
      <c r="H4" s="1"/>
      <c r="I4" s="1"/>
      <c r="J4" s="1"/>
      <c r="K4" s="1"/>
      <c r="L4" s="1"/>
      <c r="M4" s="1"/>
      <c r="N4" s="1"/>
    </row>
    <row r="5" spans="2:14">
      <c r="B5" s="40" t="s">
        <v>201</v>
      </c>
      <c r="C5" s="39"/>
      <c r="D5" s="39"/>
      <c r="E5" s="39"/>
      <c r="F5" s="39"/>
      <c r="G5" s="39"/>
      <c r="H5" s="39"/>
      <c r="I5" s="39"/>
      <c r="J5" s="39"/>
      <c r="K5" s="39"/>
      <c r="L5" s="39"/>
      <c r="M5" s="39"/>
      <c r="N5" s="39"/>
    </row>
    <row r="6" spans="2:14">
      <c r="B6" s="1"/>
      <c r="C6" s="1"/>
      <c r="D6" s="1"/>
      <c r="E6" s="1"/>
      <c r="F6" s="1"/>
      <c r="G6" s="1"/>
      <c r="H6" s="1"/>
      <c r="I6" s="1"/>
      <c r="J6" s="1"/>
      <c r="K6" s="1"/>
      <c r="L6" s="1"/>
      <c r="M6" s="1"/>
      <c r="N6" s="1"/>
    </row>
    <row r="7" spans="2:14">
      <c r="B7" s="82" t="s">
        <v>202</v>
      </c>
      <c r="C7" s="45"/>
      <c r="D7" s="152">
        <v>2008</v>
      </c>
      <c r="E7" s="152">
        <v>2009</v>
      </c>
      <c r="F7" s="152">
        <v>2010</v>
      </c>
      <c r="G7" s="152">
        <v>2011</v>
      </c>
      <c r="H7" s="152">
        <v>2012</v>
      </c>
      <c r="I7" s="152">
        <v>2013</v>
      </c>
      <c r="J7" s="152">
        <v>2014</v>
      </c>
      <c r="K7" s="152">
        <v>2015</v>
      </c>
      <c r="L7" s="152">
        <v>2016</v>
      </c>
      <c r="M7" s="152">
        <v>2017</v>
      </c>
      <c r="N7" s="152">
        <v>2018</v>
      </c>
    </row>
    <row r="8" spans="2:14">
      <c r="B8" s="45"/>
      <c r="C8" s="45"/>
      <c r="D8" s="45"/>
      <c r="E8" s="45"/>
      <c r="F8" s="45"/>
      <c r="G8" s="153"/>
      <c r="H8" s="45"/>
      <c r="I8" s="45"/>
      <c r="J8" s="45"/>
      <c r="K8" s="45"/>
      <c r="L8" s="45"/>
      <c r="M8" s="45"/>
      <c r="N8" s="45"/>
    </row>
    <row r="9" spans="2:14">
      <c r="B9" s="78" t="s">
        <v>117</v>
      </c>
      <c r="C9" s="154"/>
      <c r="D9" s="155">
        <v>0.29674402294589164</v>
      </c>
      <c r="E9" s="155">
        <v>0.30431731917158239</v>
      </c>
      <c r="F9" s="155">
        <v>0.31151666879979351</v>
      </c>
      <c r="G9" s="155">
        <v>0.32026866917308811</v>
      </c>
      <c r="H9" s="155">
        <v>0.32725088458089552</v>
      </c>
      <c r="I9" s="155">
        <v>0.33527549528952705</v>
      </c>
      <c r="J9" s="155">
        <v>0.34431752206648664</v>
      </c>
      <c r="K9" s="155">
        <v>0.35038864950167975</v>
      </c>
      <c r="L9" s="155">
        <v>0.35057006489339942</v>
      </c>
      <c r="M9" s="155">
        <v>0.35398027551793182</v>
      </c>
      <c r="N9" s="155">
        <v>0.35782597797445276</v>
      </c>
    </row>
    <row r="10" spans="2:14">
      <c r="B10" s="57"/>
      <c r="C10" s="58"/>
      <c r="D10" s="87"/>
      <c r="E10" s="87"/>
      <c r="F10" s="87"/>
      <c r="G10" s="87"/>
      <c r="H10" s="87"/>
      <c r="I10" s="87"/>
      <c r="J10" s="87"/>
      <c r="K10" s="87"/>
      <c r="L10" s="87"/>
      <c r="M10" s="87"/>
      <c r="N10" s="87"/>
    </row>
    <row r="11" spans="2:14">
      <c r="B11" s="57" t="s">
        <v>121</v>
      </c>
      <c r="C11" s="45"/>
      <c r="D11" s="156"/>
      <c r="E11" s="156"/>
      <c r="F11" s="156"/>
      <c r="G11" s="156"/>
      <c r="H11" s="156"/>
      <c r="I11" s="156"/>
      <c r="J11" s="156"/>
      <c r="K11" s="156"/>
      <c r="L11" s="156"/>
      <c r="M11" s="156"/>
      <c r="N11" s="156"/>
    </row>
    <row r="12" spans="2:14">
      <c r="B12" s="157" t="s">
        <v>203</v>
      </c>
      <c r="C12" s="72"/>
      <c r="D12" s="91">
        <v>0.17758279866862881</v>
      </c>
      <c r="E12" s="91">
        <v>0.20367124758952326</v>
      </c>
      <c r="F12" s="91">
        <v>0.23117108462993347</v>
      </c>
      <c r="G12" s="91">
        <v>0.25361396590917451</v>
      </c>
      <c r="H12" s="91">
        <v>0.27605251549373228</v>
      </c>
      <c r="I12" s="91">
        <v>0.29291810864647527</v>
      </c>
      <c r="J12" s="91">
        <v>0.32303831530201821</v>
      </c>
      <c r="K12" s="91">
        <v>0.32911283650329448</v>
      </c>
      <c r="L12" s="91">
        <v>0.32701132108741698</v>
      </c>
      <c r="M12" s="91">
        <v>0.33088082429303373</v>
      </c>
      <c r="N12" s="91">
        <v>0.33571812159868969</v>
      </c>
    </row>
    <row r="13" spans="2:14">
      <c r="B13" s="158" t="s">
        <v>204</v>
      </c>
      <c r="C13" s="58"/>
      <c r="D13" s="87">
        <v>0.91110436609852907</v>
      </c>
      <c r="E13" s="87">
        <v>0.92035314180046091</v>
      </c>
      <c r="F13" s="87">
        <v>0.92639870604689811</v>
      </c>
      <c r="G13" s="87">
        <v>0.93455918891848033</v>
      </c>
      <c r="H13" s="87">
        <v>0.93433415200616765</v>
      </c>
      <c r="I13" s="87">
        <v>0.93616310853878315</v>
      </c>
      <c r="J13" s="87">
        <v>0.93480609709599438</v>
      </c>
      <c r="K13" s="87">
        <v>0.94872794440207031</v>
      </c>
      <c r="L13" s="87">
        <v>0.93567893363480414</v>
      </c>
      <c r="M13" s="87">
        <v>0.93374328187006839</v>
      </c>
      <c r="N13" s="87">
        <v>0.92963675592665518</v>
      </c>
    </row>
    <row r="14" spans="2:14">
      <c r="B14" s="159" t="s">
        <v>205</v>
      </c>
      <c r="C14" s="122"/>
      <c r="D14" s="94">
        <v>0.12582597186111547</v>
      </c>
      <c r="E14" s="94">
        <v>0.12821244933721759</v>
      </c>
      <c r="F14" s="94">
        <v>0.13003865592310607</v>
      </c>
      <c r="G14" s="94">
        <v>0.13310067949211274</v>
      </c>
      <c r="H14" s="94">
        <v>0.13279252816930423</v>
      </c>
      <c r="I14" s="94">
        <v>0.13653080599925208</v>
      </c>
      <c r="J14" s="94">
        <v>0.13914665083597208</v>
      </c>
      <c r="K14" s="94">
        <v>0.14224302801711911</v>
      </c>
      <c r="L14" s="94">
        <v>0.14412311691544008</v>
      </c>
      <c r="M14" s="94">
        <v>0.1480371790751627</v>
      </c>
      <c r="N14" s="94">
        <v>0.14887852793480297</v>
      </c>
    </row>
    <row r="15" spans="2:14">
      <c r="B15" s="153"/>
      <c r="C15" s="45"/>
      <c r="D15" s="45"/>
      <c r="E15" s="45"/>
      <c r="F15" s="45"/>
      <c r="G15" s="153"/>
      <c r="H15" s="153"/>
      <c r="I15" s="153"/>
      <c r="J15" s="153"/>
      <c r="K15" s="153"/>
      <c r="L15" s="153"/>
      <c r="M15" s="153"/>
      <c r="N15" s="153"/>
    </row>
    <row r="16" spans="2:14">
      <c r="B16" s="82" t="s">
        <v>206</v>
      </c>
      <c r="C16" s="45"/>
      <c r="D16" s="152">
        <v>2008</v>
      </c>
      <c r="E16" s="152">
        <v>2009</v>
      </c>
      <c r="F16" s="152">
        <v>2010</v>
      </c>
      <c r="G16" s="152">
        <v>2011</v>
      </c>
      <c r="H16" s="152">
        <v>2012</v>
      </c>
      <c r="I16" s="152">
        <v>2013</v>
      </c>
      <c r="J16" s="152">
        <v>2014</v>
      </c>
      <c r="K16" s="152">
        <v>2015</v>
      </c>
      <c r="L16" s="152">
        <v>2016</v>
      </c>
      <c r="M16" s="152">
        <v>2017</v>
      </c>
      <c r="N16" s="152">
        <v>2018</v>
      </c>
    </row>
    <row r="17" spans="2:14">
      <c r="B17" s="160"/>
      <c r="C17" s="45"/>
      <c r="D17" s="45"/>
      <c r="E17" s="45"/>
      <c r="F17" s="45"/>
      <c r="G17" s="153"/>
      <c r="H17" s="153"/>
      <c r="I17" s="153"/>
      <c r="J17" s="153"/>
      <c r="K17" s="153"/>
      <c r="L17" s="153"/>
      <c r="M17" s="153"/>
      <c r="N17" s="153"/>
    </row>
    <row r="18" spans="2:14">
      <c r="B18" s="78" t="s">
        <v>117</v>
      </c>
      <c r="C18" s="154"/>
      <c r="D18" s="161">
        <v>3103.9679999999998</v>
      </c>
      <c r="E18" s="161">
        <v>3149.61</v>
      </c>
      <c r="F18" s="161">
        <v>3190.9209999999998</v>
      </c>
      <c r="G18" s="161">
        <v>3246.4450000000002</v>
      </c>
      <c r="H18" s="161">
        <v>3276.4639999999999</v>
      </c>
      <c r="I18" s="161">
        <v>3332.7379999999998</v>
      </c>
      <c r="J18" s="161">
        <v>3411.8530000000001</v>
      </c>
      <c r="K18" s="161">
        <v>3469.6770000000001</v>
      </c>
      <c r="L18" s="161">
        <v>3546.4119999999998</v>
      </c>
      <c r="M18" s="161">
        <v>3643.9479999999999</v>
      </c>
      <c r="N18" s="161">
        <v>3730.1680000000001</v>
      </c>
    </row>
    <row r="19" spans="2:14">
      <c r="B19" s="57"/>
      <c r="C19" s="58"/>
      <c r="D19" s="162"/>
      <c r="E19" s="162"/>
      <c r="F19" s="162"/>
      <c r="G19" s="162"/>
      <c r="H19" s="162"/>
      <c r="I19" s="162"/>
      <c r="J19" s="162"/>
      <c r="K19" s="162"/>
      <c r="L19" s="162"/>
      <c r="M19" s="162"/>
      <c r="N19" s="162"/>
    </row>
    <row r="20" spans="2:14">
      <c r="B20" s="57" t="s">
        <v>121</v>
      </c>
      <c r="C20" s="45"/>
      <c r="D20" s="162"/>
      <c r="E20" s="162"/>
      <c r="F20" s="162"/>
      <c r="G20" s="162"/>
      <c r="H20" s="162"/>
      <c r="I20" s="163"/>
      <c r="J20" s="163"/>
      <c r="K20" s="163"/>
      <c r="L20" s="163"/>
      <c r="M20" s="163"/>
      <c r="N20" s="163"/>
    </row>
    <row r="21" spans="2:14">
      <c r="B21" s="97" t="s">
        <v>203</v>
      </c>
      <c r="C21" s="164"/>
      <c r="D21" s="165">
        <v>364.19</v>
      </c>
      <c r="E21" s="165">
        <v>417.19</v>
      </c>
      <c r="F21" s="165">
        <v>472.15699999999998</v>
      </c>
      <c r="G21" s="165">
        <v>517.11</v>
      </c>
      <c r="H21" s="165">
        <v>558.20799999999997</v>
      </c>
      <c r="I21" s="165">
        <v>596.28899999999999</v>
      </c>
      <c r="J21" s="165">
        <v>660.75</v>
      </c>
      <c r="K21" s="165">
        <v>693.34299999999996</v>
      </c>
      <c r="L21" s="165">
        <v>719.55799999999999</v>
      </c>
      <c r="M21" s="165">
        <v>762.36099999999999</v>
      </c>
      <c r="N21" s="165">
        <v>789.55899999999997</v>
      </c>
    </row>
    <row r="22" spans="2:14">
      <c r="B22" s="95" t="s">
        <v>204</v>
      </c>
      <c r="C22" s="166"/>
      <c r="D22" s="162">
        <v>1951.13</v>
      </c>
      <c r="E22" s="162">
        <v>1938.0640000000001</v>
      </c>
      <c r="F22" s="162">
        <v>1922.1679999999999</v>
      </c>
      <c r="G22" s="162">
        <v>1925.8050000000001</v>
      </c>
      <c r="H22" s="162">
        <v>1931.8050000000001</v>
      </c>
      <c r="I22" s="162">
        <v>1940.184</v>
      </c>
      <c r="J22" s="162">
        <v>1946.672</v>
      </c>
      <c r="K22" s="162">
        <v>1961.5509999999999</v>
      </c>
      <c r="L22" s="162">
        <v>1992.998</v>
      </c>
      <c r="M22" s="162">
        <v>2018.809</v>
      </c>
      <c r="N22" s="162">
        <v>2070.3150000000001</v>
      </c>
    </row>
    <row r="23" spans="2:14">
      <c r="B23" s="100" t="s">
        <v>205</v>
      </c>
      <c r="C23" s="167"/>
      <c r="D23" s="168">
        <v>788.64800000000002</v>
      </c>
      <c r="E23" s="168">
        <v>794.35599999999999</v>
      </c>
      <c r="F23" s="168">
        <v>796.596</v>
      </c>
      <c r="G23" s="168">
        <v>803.53</v>
      </c>
      <c r="H23" s="168">
        <v>786.45100000000002</v>
      </c>
      <c r="I23" s="168">
        <v>796.26499999999999</v>
      </c>
      <c r="J23" s="168">
        <v>804.43100000000004</v>
      </c>
      <c r="K23" s="168">
        <v>814.78300000000002</v>
      </c>
      <c r="L23" s="168">
        <v>833.85599999999999</v>
      </c>
      <c r="M23" s="168">
        <v>862.77800000000002</v>
      </c>
      <c r="N23" s="168">
        <v>870.29399999999998</v>
      </c>
    </row>
    <row r="24" spans="2:14">
      <c r="B24" s="169"/>
      <c r="C24" s="169"/>
      <c r="D24" s="169"/>
      <c r="E24" s="169"/>
      <c r="F24" s="169"/>
      <c r="G24" s="45"/>
      <c r="H24" s="45"/>
      <c r="I24" s="45"/>
      <c r="J24" s="45"/>
      <c r="K24" s="45"/>
      <c r="L24" s="45"/>
      <c r="M24" s="45"/>
      <c r="N24" s="45"/>
    </row>
    <row r="25" spans="2:14" ht="25.5" customHeight="1">
      <c r="B25" s="170" t="s">
        <v>207</v>
      </c>
      <c r="C25" s="170"/>
      <c r="D25" s="170"/>
      <c r="E25" s="170"/>
      <c r="F25" s="170"/>
      <c r="G25" s="170"/>
      <c r="H25" s="170"/>
      <c r="I25" s="170"/>
      <c r="J25" s="170"/>
      <c r="K25" s="170"/>
      <c r="L25" s="170"/>
      <c r="M25" s="170"/>
      <c r="N25" s="170"/>
    </row>
    <row r="26" spans="2:14">
      <c r="B26" s="153"/>
      <c r="C26" s="45"/>
      <c r="D26" s="45"/>
      <c r="E26" s="45"/>
      <c r="F26" s="45"/>
      <c r="G26" s="45"/>
      <c r="H26" s="45"/>
      <c r="I26" s="45"/>
      <c r="J26" s="45"/>
      <c r="K26" s="45"/>
      <c r="L26" s="45"/>
      <c r="M26" s="45"/>
      <c r="N26" s="45"/>
    </row>
    <row r="27" spans="2:14">
      <c r="B27" s="171" t="s">
        <v>208</v>
      </c>
    </row>
  </sheetData>
  <mergeCells count="1">
    <mergeCell ref="B25:N25"/>
  </mergeCells>
  <pageMargins left="0.7" right="0.7" top="0.78740157499999996" bottom="0.78740157499999996"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4"/>
  </sheetPr>
  <dimension ref="B2:S24"/>
  <sheetViews>
    <sheetView showGridLines="0" zoomScaleNormal="100" workbookViewId="0"/>
  </sheetViews>
  <sheetFormatPr baseColWidth="10" defaultRowHeight="15"/>
  <cols>
    <col min="1" max="2" width="11.42578125" style="2"/>
    <col min="3" max="3" width="25.5703125" style="2" customWidth="1"/>
    <col min="4" max="5" width="6.7109375" style="2" bestFit="1" customWidth="1"/>
    <col min="6" max="19" width="8.28515625" style="2" customWidth="1"/>
    <col min="20" max="16384" width="11.42578125" style="2"/>
  </cols>
  <sheetData>
    <row r="2" spans="2:19">
      <c r="B2" s="1"/>
      <c r="C2" s="1"/>
      <c r="D2" s="1"/>
      <c r="E2" s="1"/>
      <c r="F2" s="1"/>
      <c r="G2" s="1"/>
      <c r="H2" s="1"/>
      <c r="I2" s="1"/>
      <c r="J2" s="1"/>
      <c r="K2" s="1"/>
      <c r="L2" s="1"/>
      <c r="M2" s="1"/>
      <c r="N2" s="1"/>
      <c r="O2" s="1"/>
      <c r="P2" s="1"/>
      <c r="Q2" s="1"/>
      <c r="R2" s="1"/>
      <c r="S2" s="1"/>
    </row>
    <row r="3" spans="2:19" ht="26.25">
      <c r="B3" s="35" t="s">
        <v>16</v>
      </c>
      <c r="C3" s="36" t="s">
        <v>17</v>
      </c>
      <c r="D3" s="37"/>
      <c r="E3" s="37"/>
      <c r="F3" s="37"/>
      <c r="G3" s="37"/>
      <c r="H3" s="37"/>
      <c r="I3" s="37"/>
      <c r="J3" s="37"/>
      <c r="K3" s="37"/>
      <c r="L3" s="37"/>
      <c r="M3" s="37"/>
      <c r="N3" s="37"/>
      <c r="O3" s="37"/>
      <c r="P3" s="37"/>
      <c r="Q3" s="37"/>
      <c r="R3" s="37"/>
      <c r="S3" s="37"/>
    </row>
    <row r="4" spans="2:19">
      <c r="B4" s="1"/>
      <c r="C4" s="1"/>
      <c r="D4" s="1"/>
      <c r="E4" s="1"/>
      <c r="F4" s="1"/>
      <c r="G4" s="1"/>
      <c r="H4" s="1"/>
      <c r="I4" s="1"/>
      <c r="J4" s="1"/>
      <c r="K4" s="1"/>
      <c r="L4" s="1"/>
      <c r="M4" s="1"/>
      <c r="N4" s="1"/>
      <c r="O4" s="1"/>
      <c r="P4" s="1"/>
      <c r="Q4" s="1"/>
      <c r="R4" s="1"/>
      <c r="S4" s="1"/>
    </row>
    <row r="5" spans="2:19">
      <c r="B5" s="172" t="s">
        <v>209</v>
      </c>
      <c r="C5" s="39"/>
      <c r="D5" s="39"/>
      <c r="E5" s="39"/>
      <c r="F5" s="39"/>
      <c r="G5" s="39"/>
      <c r="H5" s="39"/>
      <c r="I5" s="39"/>
      <c r="J5" s="39"/>
      <c r="K5" s="39"/>
      <c r="L5" s="39"/>
      <c r="M5" s="39"/>
      <c r="N5" s="39"/>
      <c r="O5" s="39"/>
      <c r="P5" s="39"/>
      <c r="Q5" s="39"/>
      <c r="R5" s="39"/>
      <c r="S5" s="39"/>
    </row>
    <row r="6" spans="2:19">
      <c r="B6" s="1"/>
      <c r="C6" s="1"/>
      <c r="D6" s="1"/>
      <c r="E6" s="1"/>
      <c r="F6" s="1"/>
      <c r="G6" s="1"/>
      <c r="H6" s="1"/>
      <c r="I6" s="1"/>
      <c r="J6" s="1"/>
      <c r="K6" s="1"/>
      <c r="L6" s="1"/>
      <c r="M6" s="1"/>
      <c r="N6" s="1"/>
      <c r="O6" s="1"/>
      <c r="P6" s="1"/>
      <c r="Q6" s="1"/>
      <c r="R6" s="1"/>
      <c r="S6" s="1"/>
    </row>
    <row r="7" spans="2:19">
      <c r="B7" s="1"/>
      <c r="C7" s="1"/>
      <c r="D7" s="173" t="s">
        <v>210</v>
      </c>
      <c r="E7" s="174"/>
      <c r="F7" s="174"/>
      <c r="G7" s="174"/>
      <c r="H7" s="174"/>
      <c r="I7" s="174"/>
      <c r="J7" s="174"/>
      <c r="K7" s="174"/>
      <c r="L7" s="175"/>
      <c r="M7" s="173" t="s">
        <v>211</v>
      </c>
      <c r="N7" s="174"/>
      <c r="O7" s="174"/>
      <c r="P7" s="174"/>
      <c r="Q7" s="174"/>
      <c r="R7" s="175"/>
      <c r="S7" s="176" t="s">
        <v>212</v>
      </c>
    </row>
    <row r="8" spans="2:19">
      <c r="B8" s="177"/>
      <c r="C8" s="45"/>
      <c r="D8" s="152">
        <v>1995</v>
      </c>
      <c r="E8" s="152">
        <v>2000</v>
      </c>
      <c r="F8" s="152">
        <v>2005</v>
      </c>
      <c r="G8" s="152">
        <v>2006</v>
      </c>
      <c r="H8" s="152">
        <v>2007</v>
      </c>
      <c r="I8" s="152">
        <v>2008</v>
      </c>
      <c r="J8" s="152">
        <v>2009</v>
      </c>
      <c r="K8" s="152">
        <v>2010</v>
      </c>
      <c r="L8" s="152" t="s">
        <v>213</v>
      </c>
      <c r="M8" s="152" t="s">
        <v>214</v>
      </c>
      <c r="N8" s="152" t="s">
        <v>215</v>
      </c>
      <c r="O8" s="152" t="s">
        <v>216</v>
      </c>
      <c r="P8" s="152">
        <v>2015</v>
      </c>
      <c r="Q8" s="152">
        <v>2016</v>
      </c>
      <c r="R8" s="152">
        <v>2017</v>
      </c>
      <c r="S8" s="152">
        <v>2018</v>
      </c>
    </row>
    <row r="9" spans="2:19">
      <c r="B9" s="45"/>
      <c r="C9" s="45"/>
      <c r="D9" s="45"/>
      <c r="E9" s="45"/>
      <c r="F9" s="45"/>
      <c r="G9" s="45"/>
      <c r="H9" s="45"/>
      <c r="I9" s="45"/>
      <c r="J9" s="45"/>
      <c r="K9" s="45"/>
      <c r="L9" s="45"/>
      <c r="M9" s="45"/>
      <c r="N9" s="45"/>
      <c r="O9" s="45"/>
      <c r="P9" s="45"/>
      <c r="Q9" s="45"/>
      <c r="R9" s="45"/>
      <c r="S9" s="45"/>
    </row>
    <row r="10" spans="2:19">
      <c r="B10" s="178" t="s">
        <v>217</v>
      </c>
      <c r="C10" s="179"/>
      <c r="D10" s="180">
        <v>544.87252716361593</v>
      </c>
      <c r="E10" s="180">
        <v>568.49025887116784</v>
      </c>
      <c r="F10" s="180">
        <v>608.71646276024899</v>
      </c>
      <c r="G10" s="180">
        <v>624.15269444356761</v>
      </c>
      <c r="H10" s="180">
        <v>631.10927687673382</v>
      </c>
      <c r="I10" s="180">
        <v>642.38031510062137</v>
      </c>
      <c r="J10" s="180">
        <v>680.83571501854044</v>
      </c>
      <c r="K10" s="180">
        <v>722.37063266366999</v>
      </c>
      <c r="L10" s="180">
        <v>746.24638512895274</v>
      </c>
      <c r="M10" s="180">
        <v>730.68554202632356</v>
      </c>
      <c r="N10" s="180">
        <v>744.81573007932661</v>
      </c>
      <c r="O10" s="180">
        <v>760.88137296578338</v>
      </c>
      <c r="P10" s="180">
        <v>764.07022920551537</v>
      </c>
      <c r="Q10" s="180">
        <v>775.51184785489363</v>
      </c>
      <c r="R10" s="180">
        <v>795.42851067772028</v>
      </c>
      <c r="S10" s="180">
        <v>831.01112787531065</v>
      </c>
    </row>
    <row r="11" spans="2:19">
      <c r="B11" s="181" t="s">
        <v>218</v>
      </c>
      <c r="C11" s="182"/>
      <c r="D11" s="183">
        <v>198.72325903601291</v>
      </c>
      <c r="E11" s="183">
        <v>209.79513941275812</v>
      </c>
      <c r="F11" s="183">
        <v>223.32790067944552</v>
      </c>
      <c r="G11" s="183">
        <v>235.21306173193244</v>
      </c>
      <c r="H11" s="183">
        <v>234.66311543763507</v>
      </c>
      <c r="I11" s="183">
        <v>246.40861278278808</v>
      </c>
      <c r="J11" s="183">
        <v>262.06304015399121</v>
      </c>
      <c r="K11" s="183">
        <v>275.537461394979</v>
      </c>
      <c r="L11" s="183">
        <v>296.39600935664947</v>
      </c>
      <c r="M11" s="183">
        <v>306.48869067765435</v>
      </c>
      <c r="N11" s="183">
        <v>330.6003374403378</v>
      </c>
      <c r="O11" s="183">
        <v>344.1379066830562</v>
      </c>
      <c r="P11" s="183">
        <v>348.94330842442395</v>
      </c>
      <c r="Q11" s="183">
        <v>361.63488616739181</v>
      </c>
      <c r="R11" s="183">
        <v>367.15621835012587</v>
      </c>
      <c r="S11" s="183">
        <v>373.23076974150251</v>
      </c>
    </row>
    <row r="12" spans="2:19">
      <c r="B12" s="181" t="s">
        <v>219</v>
      </c>
      <c r="C12" s="182"/>
      <c r="D12" s="183">
        <v>41.393849093227658</v>
      </c>
      <c r="E12" s="183">
        <v>33.133939913076915</v>
      </c>
      <c r="F12" s="183">
        <v>48.027182671774334</v>
      </c>
      <c r="G12" s="183">
        <v>48.896532298599659</v>
      </c>
      <c r="H12" s="183">
        <v>49.486024025498828</v>
      </c>
      <c r="I12" s="183">
        <v>53.266922228256767</v>
      </c>
      <c r="J12" s="183">
        <v>61.066652987243941</v>
      </c>
      <c r="K12" s="183">
        <v>65.180221997981832</v>
      </c>
      <c r="L12" s="183">
        <v>71.578440338039471</v>
      </c>
      <c r="M12" s="183">
        <v>72.429930545705105</v>
      </c>
      <c r="N12" s="183">
        <v>76.302833530006993</v>
      </c>
      <c r="O12" s="183">
        <v>75.343019419419093</v>
      </c>
      <c r="P12" s="183">
        <v>70.252015961315266</v>
      </c>
      <c r="Q12" s="183">
        <v>74.651678047122502</v>
      </c>
      <c r="R12" s="183">
        <v>75.296928474197827</v>
      </c>
      <c r="S12" s="183">
        <v>81.78352412195953</v>
      </c>
    </row>
    <row r="13" spans="2:19">
      <c r="B13" s="184" t="s">
        <v>220</v>
      </c>
      <c r="C13" s="185"/>
      <c r="D13" s="186">
        <v>17.514857157908487</v>
      </c>
      <c r="E13" s="186">
        <v>19.785734101007936</v>
      </c>
      <c r="F13" s="186">
        <v>23.839297732473323</v>
      </c>
      <c r="G13" s="186">
        <v>24.80335284790532</v>
      </c>
      <c r="H13" s="186">
        <v>24.354032087485688</v>
      </c>
      <c r="I13" s="186">
        <v>24.975742756314556</v>
      </c>
      <c r="J13" s="186">
        <v>23.654213506475742</v>
      </c>
      <c r="K13" s="186">
        <v>20.689869430939059</v>
      </c>
      <c r="L13" s="186">
        <v>22.409523963653974</v>
      </c>
      <c r="M13" s="186">
        <v>22.510273652693705</v>
      </c>
      <c r="N13" s="186">
        <v>17.469214044769487</v>
      </c>
      <c r="O13" s="186">
        <v>17.44233097858621</v>
      </c>
      <c r="P13" s="186">
        <v>18.080483479760264</v>
      </c>
      <c r="Q13" s="186">
        <v>19.617274006062644</v>
      </c>
      <c r="R13" s="186">
        <v>20.990571964944113</v>
      </c>
      <c r="S13" s="186">
        <v>23.677778065362677</v>
      </c>
    </row>
    <row r="14" spans="2:19">
      <c r="B14" s="187"/>
      <c r="C14" s="187"/>
      <c r="D14" s="188"/>
      <c r="E14" s="188"/>
      <c r="F14" s="188"/>
      <c r="G14" s="188"/>
      <c r="H14" s="188"/>
      <c r="I14" s="188"/>
      <c r="J14" s="188"/>
      <c r="K14" s="188"/>
      <c r="L14" s="188"/>
      <c r="M14" s="188"/>
      <c r="N14" s="188"/>
      <c r="O14" s="188"/>
      <c r="P14" s="188"/>
      <c r="Q14" s="188"/>
      <c r="R14" s="188"/>
      <c r="S14" s="188"/>
    </row>
    <row r="15" spans="2:19">
      <c r="B15" s="189" t="s">
        <v>117</v>
      </c>
      <c r="C15" s="190"/>
      <c r="D15" s="191">
        <v>802.50449245076504</v>
      </c>
      <c r="E15" s="191">
        <v>831.2050722980108</v>
      </c>
      <c r="F15" s="191">
        <v>903.91084384394219</v>
      </c>
      <c r="G15" s="191">
        <v>933.06564132200515</v>
      </c>
      <c r="H15" s="191">
        <v>939.61244842735346</v>
      </c>
      <c r="I15" s="191">
        <v>967.03159286798075</v>
      </c>
      <c r="J15" s="191">
        <v>1027.6196216662513</v>
      </c>
      <c r="K15" s="191">
        <v>1083.77818548757</v>
      </c>
      <c r="L15" s="191">
        <v>1136.6303587872956</v>
      </c>
      <c r="M15" s="191">
        <v>1132.1144369023766</v>
      </c>
      <c r="N15" s="191">
        <v>1169.1881150944409</v>
      </c>
      <c r="O15" s="191">
        <v>1197.8046300468447</v>
      </c>
      <c r="P15" s="191">
        <v>1201.3460370710147</v>
      </c>
      <c r="Q15" s="191">
        <v>1231.4156860754706</v>
      </c>
      <c r="R15" s="191">
        <v>1258.8722294669881</v>
      </c>
      <c r="S15" s="191">
        <v>1309.7031998041355</v>
      </c>
    </row>
    <row r="16" spans="2:19">
      <c r="B16" s="187"/>
      <c r="C16" s="187"/>
      <c r="D16" s="188"/>
      <c r="E16" s="188"/>
      <c r="F16" s="188"/>
      <c r="G16" s="188"/>
      <c r="H16" s="188"/>
      <c r="I16" s="188"/>
      <c r="J16" s="188"/>
      <c r="K16" s="188"/>
      <c r="L16" s="188"/>
      <c r="M16" s="188"/>
      <c r="N16" s="188"/>
      <c r="O16" s="188"/>
      <c r="P16" s="188"/>
      <c r="Q16" s="188"/>
      <c r="R16" s="188"/>
      <c r="S16" s="188"/>
    </row>
    <row r="17" spans="2:19" ht="28.5" customHeight="1">
      <c r="B17" s="192" t="s">
        <v>221</v>
      </c>
      <c r="C17" s="192"/>
      <c r="D17" s="193">
        <v>127.48160606576455</v>
      </c>
      <c r="E17" s="193">
        <v>133.21822270026135</v>
      </c>
      <c r="F17" s="193">
        <v>147.64923730632529</v>
      </c>
      <c r="G17" s="193">
        <v>149.76521808808997</v>
      </c>
      <c r="H17" s="193">
        <v>183.16206878946207</v>
      </c>
      <c r="I17" s="193">
        <v>174.18934288685557</v>
      </c>
      <c r="J17" s="193">
        <v>192.84071533609855</v>
      </c>
      <c r="K17" s="193">
        <v>215.41374185854508</v>
      </c>
      <c r="L17" s="193">
        <v>232.48373230222623</v>
      </c>
      <c r="M17" s="193">
        <v>260.80601990374367</v>
      </c>
      <c r="N17" s="193">
        <v>278.80935753794819</v>
      </c>
      <c r="O17" s="193">
        <v>299.75129660644757</v>
      </c>
      <c r="P17" s="193">
        <v>307.79389381170222</v>
      </c>
      <c r="Q17" s="193">
        <v>324.22554474203525</v>
      </c>
      <c r="R17" s="193">
        <v>346.61538853090974</v>
      </c>
      <c r="S17" s="193">
        <v>361.32487750422831</v>
      </c>
    </row>
    <row r="18" spans="2:19">
      <c r="B18" s="83"/>
      <c r="C18" s="83"/>
      <c r="D18" s="194"/>
      <c r="E18" s="194"/>
      <c r="F18" s="194"/>
      <c r="G18" s="194"/>
      <c r="H18" s="194"/>
      <c r="I18" s="194"/>
      <c r="J18" s="194"/>
      <c r="K18" s="194"/>
      <c r="L18" s="194"/>
      <c r="M18" s="194"/>
      <c r="N18" s="194"/>
      <c r="O18" s="194"/>
      <c r="P18" s="194"/>
      <c r="Q18" s="194"/>
      <c r="R18" s="194"/>
      <c r="S18" s="194"/>
    </row>
    <row r="19" spans="2:19" ht="28.5" customHeight="1">
      <c r="B19" s="192" t="s">
        <v>222</v>
      </c>
      <c r="C19" s="192"/>
      <c r="D19" s="193">
        <v>929.98609851652964</v>
      </c>
      <c r="E19" s="193">
        <v>964.42329499827213</v>
      </c>
      <c r="F19" s="193">
        <v>1051.5600811502675</v>
      </c>
      <c r="G19" s="193">
        <v>1082.8308594100952</v>
      </c>
      <c r="H19" s="193">
        <v>1122.7745172168156</v>
      </c>
      <c r="I19" s="193">
        <v>1141.2209357548363</v>
      </c>
      <c r="J19" s="193">
        <v>1220.4603370023499</v>
      </c>
      <c r="K19" s="193">
        <v>1299.1919273461151</v>
      </c>
      <c r="L19" s="193">
        <v>1369.1140910895217</v>
      </c>
      <c r="M19" s="193">
        <v>1392.9204568061202</v>
      </c>
      <c r="N19" s="193">
        <v>1447.9974726323892</v>
      </c>
      <c r="O19" s="193">
        <v>1497.5559266532923</v>
      </c>
      <c r="P19" s="193">
        <v>1509.139930882717</v>
      </c>
      <c r="Q19" s="193">
        <v>1555.6412308175059</v>
      </c>
      <c r="R19" s="193">
        <v>1605.4876179978978</v>
      </c>
      <c r="S19" s="193">
        <v>1671.0280773083637</v>
      </c>
    </row>
    <row r="20" spans="2:19">
      <c r="B20" s="45"/>
      <c r="C20" s="45"/>
      <c r="D20" s="45"/>
      <c r="E20" s="45"/>
      <c r="F20" s="45"/>
      <c r="G20" s="45"/>
      <c r="H20" s="45"/>
      <c r="I20" s="45"/>
      <c r="J20" s="45"/>
      <c r="K20" s="45"/>
      <c r="L20" s="45"/>
      <c r="M20" s="45"/>
      <c r="N20" s="45"/>
      <c r="O20" s="45"/>
      <c r="P20" s="45"/>
      <c r="Q20" s="45"/>
      <c r="R20" s="45"/>
      <c r="S20" s="45"/>
    </row>
    <row r="21" spans="2:19">
      <c r="B21" s="45" t="s">
        <v>223</v>
      </c>
      <c r="C21" s="45"/>
      <c r="D21" s="45"/>
      <c r="E21" s="45"/>
      <c r="F21" s="45"/>
      <c r="G21" s="45"/>
      <c r="H21" s="45"/>
      <c r="I21" s="45"/>
      <c r="J21" s="45"/>
      <c r="K21" s="45"/>
      <c r="L21" s="45"/>
      <c r="M21" s="45"/>
      <c r="N21" s="45"/>
      <c r="O21" s="45"/>
      <c r="P21" s="45"/>
      <c r="Q21" s="45"/>
      <c r="R21" s="45"/>
      <c r="S21" s="45"/>
    </row>
    <row r="22" spans="2:19">
      <c r="B22" s="45" t="s">
        <v>224</v>
      </c>
      <c r="C22" s="45"/>
      <c r="D22" s="45"/>
      <c r="E22" s="45"/>
      <c r="F22" s="45"/>
      <c r="G22" s="45"/>
      <c r="H22" s="45"/>
      <c r="I22" s="45"/>
      <c r="J22" s="45"/>
      <c r="K22" s="45"/>
      <c r="L22" s="45"/>
      <c r="M22" s="45"/>
      <c r="N22" s="45"/>
      <c r="O22" s="45"/>
      <c r="P22" s="45"/>
      <c r="Q22" s="45"/>
      <c r="R22" s="45"/>
      <c r="S22" s="45"/>
    </row>
    <row r="23" spans="2:19">
      <c r="B23" s="1"/>
      <c r="C23" s="1"/>
      <c r="D23" s="1"/>
      <c r="E23" s="1"/>
      <c r="F23" s="1"/>
      <c r="G23" s="1"/>
      <c r="H23" s="1"/>
      <c r="I23" s="1"/>
      <c r="J23" s="1"/>
      <c r="K23" s="1"/>
      <c r="L23" s="1"/>
      <c r="M23" s="1"/>
      <c r="N23" s="1"/>
      <c r="O23" s="1"/>
      <c r="P23" s="1"/>
      <c r="Q23" s="1"/>
      <c r="R23" s="1"/>
      <c r="S23" s="1"/>
    </row>
    <row r="24" spans="2:19">
      <c r="B24" s="195" t="s">
        <v>225</v>
      </c>
      <c r="C24" s="195"/>
      <c r="D24" s="195"/>
      <c r="E24" s="195"/>
      <c r="F24" s="195"/>
      <c r="G24" s="195"/>
      <c r="H24" s="195"/>
      <c r="I24" s="195"/>
      <c r="J24" s="195"/>
      <c r="K24" s="195"/>
      <c r="L24" s="195"/>
      <c r="M24" s="195"/>
      <c r="N24" s="195"/>
      <c r="O24" s="195"/>
    </row>
  </sheetData>
  <mergeCells count="5">
    <mergeCell ref="D7:L7"/>
    <mergeCell ref="M7:R7"/>
    <mergeCell ref="B17:C17"/>
    <mergeCell ref="B19:C19"/>
    <mergeCell ref="B24:O24"/>
  </mergeCells>
  <hyperlinks>
    <hyperlink ref="B24" r:id="rId1" display="https://www.destatis.de/DE/Publikationen/Thematisch/BildungForschungKultur/BildungKulturFinanzen/BildungsfinanzberichtTabellenteil.html"/>
  </hyperlinks>
  <pageMargins left="0.7" right="0.7" top="0.78740157499999996" bottom="0.78740157499999996" header="0.3" footer="0.3"/>
  <pageSetup paperSize="9" scale="60" orientation="portrait"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4"/>
  </sheetPr>
  <dimension ref="B2:R57"/>
  <sheetViews>
    <sheetView showGridLines="0" zoomScaleNormal="100" workbookViewId="0"/>
  </sheetViews>
  <sheetFormatPr baseColWidth="10" defaultRowHeight="15"/>
  <cols>
    <col min="1" max="1" width="11.42578125" style="2"/>
    <col min="2" max="2" width="10.5703125" style="2" customWidth="1"/>
    <col min="3" max="3" width="19.140625" style="2" customWidth="1"/>
    <col min="4" max="5" width="6.5703125" style="2" customWidth="1"/>
    <col min="6" max="6" width="6.28515625" style="2" bestFit="1" customWidth="1"/>
    <col min="7" max="10" width="6.28515625" style="2" customWidth="1"/>
    <col min="11" max="11" width="6.28515625" style="2" bestFit="1" customWidth="1"/>
    <col min="12" max="18" width="6.5703125" style="2" customWidth="1"/>
    <col min="19" max="16384" width="11.42578125" style="2"/>
  </cols>
  <sheetData>
    <row r="2" spans="2:18">
      <c r="B2" s="1"/>
      <c r="C2" s="1"/>
      <c r="D2" s="1"/>
      <c r="E2" s="1"/>
      <c r="F2" s="1"/>
      <c r="G2" s="1"/>
      <c r="H2" s="1"/>
      <c r="I2" s="1"/>
      <c r="J2" s="1"/>
      <c r="K2" s="1"/>
      <c r="L2" s="1"/>
      <c r="M2" s="1"/>
      <c r="N2" s="1"/>
      <c r="O2" s="1"/>
      <c r="P2" s="1"/>
      <c r="Q2" s="1"/>
      <c r="R2" s="1"/>
    </row>
    <row r="3" spans="2:18" s="38" customFormat="1" ht="26.85" customHeight="1">
      <c r="B3" s="35" t="s">
        <v>18</v>
      </c>
      <c r="C3" s="36" t="s">
        <v>19</v>
      </c>
      <c r="D3" s="37"/>
      <c r="E3" s="37"/>
      <c r="F3" s="37"/>
      <c r="G3" s="37"/>
      <c r="H3" s="37"/>
      <c r="I3" s="37"/>
      <c r="J3" s="37"/>
      <c r="K3" s="37"/>
      <c r="L3" s="37"/>
      <c r="M3" s="37"/>
      <c r="N3" s="37"/>
      <c r="O3" s="37"/>
      <c r="P3" s="37"/>
      <c r="Q3" s="37"/>
      <c r="R3" s="37"/>
    </row>
    <row r="4" spans="2:18" s="33" customFormat="1" ht="13.35" customHeight="1">
      <c r="B4" s="1"/>
      <c r="C4" s="1"/>
      <c r="D4" s="1"/>
      <c r="E4" s="1"/>
      <c r="F4" s="1"/>
      <c r="G4" s="1"/>
      <c r="H4" s="1"/>
      <c r="I4" s="1"/>
      <c r="J4" s="1"/>
      <c r="K4" s="1"/>
      <c r="L4" s="1"/>
      <c r="M4" s="1"/>
      <c r="N4" s="1"/>
      <c r="O4" s="1"/>
      <c r="P4" s="1"/>
      <c r="Q4" s="1"/>
      <c r="R4" s="1"/>
    </row>
    <row r="5" spans="2:18" s="41" customFormat="1" ht="15" customHeight="1">
      <c r="B5" s="125" t="s">
        <v>226</v>
      </c>
      <c r="C5" s="196"/>
      <c r="D5" s="196"/>
      <c r="E5" s="196"/>
      <c r="F5" s="196"/>
      <c r="G5" s="196"/>
      <c r="H5" s="39"/>
      <c r="I5" s="39"/>
      <c r="J5" s="39"/>
      <c r="K5" s="39"/>
      <c r="L5" s="39"/>
      <c r="M5" s="39"/>
      <c r="N5" s="39"/>
      <c r="O5" s="39"/>
      <c r="P5" s="39"/>
      <c r="Q5" s="39"/>
      <c r="R5" s="39"/>
    </row>
    <row r="6" spans="2:18" ht="13.35" customHeight="1">
      <c r="B6" s="1"/>
      <c r="C6" s="1"/>
      <c r="D6" s="1"/>
      <c r="E6" s="1"/>
      <c r="F6" s="1"/>
      <c r="G6" s="1"/>
      <c r="H6" s="1"/>
      <c r="I6" s="1"/>
      <c r="J6" s="1"/>
      <c r="K6" s="1"/>
      <c r="L6" s="1"/>
      <c r="M6" s="1"/>
      <c r="N6" s="1"/>
      <c r="O6" s="1"/>
      <c r="P6" s="1"/>
      <c r="Q6" s="1"/>
      <c r="R6" s="1"/>
    </row>
    <row r="7" spans="2:18" s="46" customFormat="1" ht="37.5" customHeight="1">
      <c r="B7" s="197" t="s">
        <v>227</v>
      </c>
      <c r="C7" s="198"/>
      <c r="D7" s="48">
        <v>1995</v>
      </c>
      <c r="E7" s="48">
        <v>2000</v>
      </c>
      <c r="F7" s="48">
        <v>2005</v>
      </c>
      <c r="G7" s="48">
        <v>2006</v>
      </c>
      <c r="H7" s="48">
        <v>2007</v>
      </c>
      <c r="I7" s="48">
        <v>2008</v>
      </c>
      <c r="J7" s="48">
        <v>2009</v>
      </c>
      <c r="K7" s="48">
        <v>2010</v>
      </c>
      <c r="L7" s="48">
        <v>2011</v>
      </c>
      <c r="M7" s="48">
        <v>2012</v>
      </c>
      <c r="N7" s="48">
        <v>2013</v>
      </c>
      <c r="O7" s="48" t="s">
        <v>185</v>
      </c>
      <c r="P7" s="48">
        <v>2015</v>
      </c>
      <c r="Q7" s="48">
        <v>2016</v>
      </c>
      <c r="R7" s="48">
        <v>2017</v>
      </c>
    </row>
    <row r="8" spans="2:18" s="46" customFormat="1" ht="12.75" customHeight="1">
      <c r="B8" s="55"/>
      <c r="C8" s="129"/>
      <c r="D8" s="130"/>
      <c r="E8" s="130"/>
      <c r="F8" s="45"/>
      <c r="G8" s="45"/>
      <c r="H8" s="130"/>
      <c r="I8" s="130"/>
      <c r="J8" s="45"/>
      <c r="K8" s="45"/>
      <c r="L8" s="45"/>
      <c r="M8" s="45"/>
      <c r="N8" s="45"/>
      <c r="O8" s="45"/>
      <c r="P8" s="45"/>
      <c r="Q8" s="45"/>
      <c r="R8" s="45"/>
    </row>
    <row r="9" spans="2:18" s="46" customFormat="1" ht="12.75">
      <c r="B9" s="78" t="s">
        <v>117</v>
      </c>
      <c r="C9" s="84"/>
      <c r="D9" s="143">
        <v>0.23495000600814819</v>
      </c>
      <c r="E9" s="143">
        <v>0.26383000612258911</v>
      </c>
      <c r="F9" s="143">
        <v>0.25771000981330872</v>
      </c>
      <c r="G9" s="143">
        <v>0.26330998539924622</v>
      </c>
      <c r="H9" s="143">
        <v>0.27121999859809875</v>
      </c>
      <c r="I9" s="143">
        <v>0.27042001485824585</v>
      </c>
      <c r="J9" s="143">
        <v>0.28448998928070068</v>
      </c>
      <c r="K9" s="143">
        <v>0.29030999541282654</v>
      </c>
      <c r="L9" s="143">
        <v>0.290010005235672</v>
      </c>
      <c r="M9" s="143">
        <v>0.29067999124526978</v>
      </c>
      <c r="N9" s="143">
        <v>0.28970000147819519</v>
      </c>
      <c r="O9" s="143">
        <v>0.30052998661994934</v>
      </c>
      <c r="P9" s="143">
        <v>0.30803999304771423</v>
      </c>
      <c r="Q9" s="143">
        <v>0.30956000089645386</v>
      </c>
      <c r="R9" s="143">
        <v>0.31485000252723694</v>
      </c>
    </row>
    <row r="10" spans="2:18" s="46" customFormat="1" ht="12.75">
      <c r="B10" s="57"/>
      <c r="C10" s="86"/>
      <c r="D10" s="138"/>
      <c r="E10" s="138"/>
      <c r="F10" s="138"/>
      <c r="G10" s="138"/>
      <c r="H10" s="138"/>
      <c r="I10" s="138"/>
      <c r="J10" s="138"/>
      <c r="K10" s="138"/>
      <c r="L10" s="138"/>
      <c r="M10" s="138"/>
      <c r="N10" s="138"/>
      <c r="O10" s="138"/>
      <c r="P10" s="138"/>
      <c r="Q10" s="138"/>
      <c r="R10" s="138"/>
    </row>
    <row r="11" spans="2:18" s="46" customFormat="1" ht="12.75">
      <c r="B11" s="57" t="s">
        <v>118</v>
      </c>
      <c r="C11" s="86"/>
      <c r="D11" s="138"/>
      <c r="E11" s="138"/>
      <c r="F11" s="138"/>
      <c r="G11" s="138"/>
      <c r="H11" s="138"/>
      <c r="I11" s="138"/>
      <c r="J11" s="138"/>
      <c r="K11" s="138"/>
      <c r="L11" s="138"/>
      <c r="M11" s="138"/>
      <c r="N11" s="138"/>
      <c r="O11" s="138"/>
      <c r="P11" s="138"/>
      <c r="Q11" s="138"/>
      <c r="R11" s="138"/>
    </row>
    <row r="12" spans="2:18" s="46" customFormat="1" ht="14.25" customHeight="1">
      <c r="B12" s="89" t="s">
        <v>119</v>
      </c>
      <c r="C12" s="90"/>
      <c r="D12" s="144">
        <v>0.289000004529953</v>
      </c>
      <c r="E12" s="144">
        <v>0.3106200098991394</v>
      </c>
      <c r="F12" s="144">
        <v>0.30983000993728638</v>
      </c>
      <c r="G12" s="144">
        <v>0.31380999088287354</v>
      </c>
      <c r="H12" s="144">
        <v>0.32552000880241394</v>
      </c>
      <c r="I12" s="144">
        <v>0.32405000925064087</v>
      </c>
      <c r="J12" s="144">
        <v>0.33634001016616821</v>
      </c>
      <c r="K12" s="144">
        <v>0.33902999758720398</v>
      </c>
      <c r="L12" s="144">
        <v>0.34169000387191772</v>
      </c>
      <c r="M12" s="144">
        <v>0.34312999248504639</v>
      </c>
      <c r="N12" s="144">
        <v>0.33866998553276062</v>
      </c>
      <c r="O12" s="144">
        <v>0.34788998961448669</v>
      </c>
      <c r="P12" s="144">
        <v>0.35503000020980835</v>
      </c>
      <c r="Q12" s="144">
        <v>0.35229998826980591</v>
      </c>
      <c r="R12" s="144">
        <v>0.35740000009536743</v>
      </c>
    </row>
    <row r="13" spans="2:18" s="46" customFormat="1" ht="12.75">
      <c r="B13" s="92" t="s">
        <v>120</v>
      </c>
      <c r="C13" s="93"/>
      <c r="D13" s="145">
        <v>0.18557000160217285</v>
      </c>
      <c r="E13" s="145">
        <v>0.22001999616622925</v>
      </c>
      <c r="F13" s="145">
        <v>0.20906999707221985</v>
      </c>
      <c r="G13" s="145">
        <v>0.2159000039100647</v>
      </c>
      <c r="H13" s="145">
        <v>0.22046999633312225</v>
      </c>
      <c r="I13" s="145">
        <v>0.21996000409126282</v>
      </c>
      <c r="J13" s="145">
        <v>0.23553000390529633</v>
      </c>
      <c r="K13" s="145">
        <v>0.24440999329090118</v>
      </c>
      <c r="L13" s="145">
        <v>0.2420399934053421</v>
      </c>
      <c r="M13" s="145">
        <v>0.24164000153541565</v>
      </c>
      <c r="N13" s="145">
        <v>0.24390000104904175</v>
      </c>
      <c r="O13" s="145">
        <v>0.2561500072479248</v>
      </c>
      <c r="P13" s="145">
        <v>0.26381000876426697</v>
      </c>
      <c r="Q13" s="145">
        <v>0.26908001303672791</v>
      </c>
      <c r="R13" s="145">
        <v>0.27421998977661133</v>
      </c>
    </row>
    <row r="14" spans="2:18" s="46" customFormat="1" ht="12.75">
      <c r="B14" s="135"/>
      <c r="C14" s="86"/>
      <c r="D14" s="138"/>
      <c r="E14" s="138"/>
      <c r="F14" s="138"/>
      <c r="G14" s="138"/>
      <c r="H14" s="138"/>
      <c r="I14" s="138"/>
      <c r="J14" s="138"/>
      <c r="K14" s="138"/>
      <c r="L14" s="138"/>
      <c r="M14" s="138"/>
      <c r="N14" s="138"/>
      <c r="O14" s="138"/>
      <c r="P14" s="138"/>
      <c r="Q14" s="138"/>
      <c r="R14" s="138"/>
    </row>
    <row r="15" spans="2:18" s="46" customFormat="1" ht="12.75">
      <c r="B15" s="57" t="s">
        <v>228</v>
      </c>
      <c r="C15" s="86"/>
      <c r="D15" s="138"/>
      <c r="E15" s="138"/>
      <c r="F15" s="138"/>
      <c r="G15" s="138"/>
      <c r="H15" s="138"/>
      <c r="I15" s="138"/>
      <c r="J15" s="138"/>
      <c r="K15" s="138"/>
      <c r="L15" s="138"/>
      <c r="M15" s="138"/>
      <c r="N15" s="138"/>
      <c r="O15" s="138"/>
      <c r="P15" s="138"/>
      <c r="Q15" s="138"/>
      <c r="R15" s="138"/>
    </row>
    <row r="16" spans="2:18" s="46" customFormat="1" ht="12.75">
      <c r="B16" s="89" t="s">
        <v>229</v>
      </c>
      <c r="C16" s="90"/>
      <c r="D16" s="144">
        <v>0.21544000506401062</v>
      </c>
      <c r="E16" s="144">
        <v>0.24160000681877136</v>
      </c>
      <c r="F16" s="144">
        <v>0.24071000516414642</v>
      </c>
      <c r="G16" s="144">
        <v>0.24729999899864197</v>
      </c>
      <c r="H16" s="144">
        <v>0.25575000047683716</v>
      </c>
      <c r="I16" s="144">
        <v>0.25703999400138855</v>
      </c>
      <c r="J16" s="144">
        <v>0.27079999446868896</v>
      </c>
      <c r="K16" s="144">
        <v>0.27709001302719116</v>
      </c>
      <c r="L16" s="144">
        <v>0.27783998847007751</v>
      </c>
      <c r="M16" s="144">
        <v>0.28073999285697937</v>
      </c>
      <c r="N16" s="144">
        <v>0.28299000859260559</v>
      </c>
      <c r="O16" s="144">
        <v>0.29344001412391663</v>
      </c>
      <c r="P16" s="144">
        <v>0.30353999137878418</v>
      </c>
      <c r="Q16" s="144">
        <v>0.30305999517440796</v>
      </c>
      <c r="R16" s="144">
        <v>0.31040000915527344</v>
      </c>
    </row>
    <row r="17" spans="2:18" s="46" customFormat="1" ht="12.75">
      <c r="B17" s="92" t="s">
        <v>230</v>
      </c>
      <c r="C17" s="93"/>
      <c r="D17" s="145">
        <v>0.31597000360488892</v>
      </c>
      <c r="E17" s="145">
        <v>0.35552000999450684</v>
      </c>
      <c r="F17" s="145">
        <v>0.33221998810768127</v>
      </c>
      <c r="G17" s="145">
        <v>0.33169001340866089</v>
      </c>
      <c r="H17" s="145">
        <v>0.33812999725341797</v>
      </c>
      <c r="I17" s="145">
        <v>0.3292900025844574</v>
      </c>
      <c r="J17" s="145">
        <v>0.34345000982284546</v>
      </c>
      <c r="K17" s="145">
        <v>0.34927999973297119</v>
      </c>
      <c r="L17" s="145">
        <v>0.34290999174118042</v>
      </c>
      <c r="M17" s="145">
        <v>0.33469000458717346</v>
      </c>
      <c r="N17" s="145">
        <v>0.32003998756408691</v>
      </c>
      <c r="O17" s="145">
        <v>0.33190000057220459</v>
      </c>
      <c r="P17" s="145">
        <v>0.32798001170158386</v>
      </c>
      <c r="Q17" s="145">
        <v>0.33864998817443848</v>
      </c>
      <c r="R17" s="145">
        <v>0.33574000000953674</v>
      </c>
    </row>
    <row r="18" spans="2:18" s="46" customFormat="1" ht="12.75">
      <c r="B18" s="135"/>
      <c r="C18" s="86"/>
      <c r="D18" s="138"/>
      <c r="E18" s="138"/>
      <c r="F18" s="138"/>
      <c r="G18" s="138"/>
      <c r="H18" s="138"/>
      <c r="I18" s="138"/>
      <c r="J18" s="138"/>
      <c r="K18" s="138"/>
      <c r="L18" s="138"/>
      <c r="M18" s="138"/>
      <c r="N18" s="138"/>
      <c r="O18" s="138"/>
      <c r="P18" s="138"/>
      <c r="Q18" s="138"/>
      <c r="R18" s="138"/>
    </row>
    <row r="19" spans="2:18" s="46" customFormat="1" ht="12.75">
      <c r="B19" s="57" t="s">
        <v>121</v>
      </c>
      <c r="C19" s="86"/>
      <c r="D19" s="138"/>
      <c r="E19" s="138"/>
      <c r="F19" s="138"/>
      <c r="G19" s="138"/>
      <c r="H19" s="138"/>
      <c r="I19" s="138"/>
      <c r="J19" s="138"/>
      <c r="K19" s="138"/>
      <c r="L19" s="138"/>
      <c r="M19" s="138"/>
      <c r="N19" s="138"/>
      <c r="O19" s="151"/>
      <c r="P19" s="151"/>
      <c r="Q19" s="151"/>
      <c r="R19" s="151"/>
    </row>
    <row r="20" spans="2:18" s="46" customFormat="1" ht="12.75">
      <c r="B20" s="89" t="s">
        <v>124</v>
      </c>
      <c r="C20" s="90"/>
      <c r="D20" s="144">
        <v>0.26655000448226929</v>
      </c>
      <c r="E20" s="144">
        <v>0.30649998784065247</v>
      </c>
      <c r="F20" s="144">
        <v>0.27755001187324524</v>
      </c>
      <c r="G20" s="144">
        <v>0.28148999810218811</v>
      </c>
      <c r="H20" s="144">
        <v>0.29100999236106873</v>
      </c>
      <c r="I20" s="144">
        <v>0.28698000311851501</v>
      </c>
      <c r="J20" s="144">
        <v>0.30572998523712158</v>
      </c>
      <c r="K20" s="144">
        <v>0.31558999419212341</v>
      </c>
      <c r="L20" s="144">
        <v>0.31604999303817749</v>
      </c>
      <c r="M20" s="144">
        <v>0.31869998574256897</v>
      </c>
      <c r="N20" s="144">
        <v>0.31867998838424683</v>
      </c>
      <c r="O20" s="144">
        <v>0.33156999945640564</v>
      </c>
      <c r="P20" s="144">
        <v>0.34375</v>
      </c>
      <c r="Q20" s="144">
        <v>0.34231999516487122</v>
      </c>
      <c r="R20" s="144">
        <v>0.35161000490188599</v>
      </c>
    </row>
    <row r="21" spans="2:18" s="46" customFormat="1" ht="12.75">
      <c r="B21" s="135" t="s">
        <v>125</v>
      </c>
      <c r="C21" s="86"/>
      <c r="D21" s="138">
        <v>0.2338699996471405</v>
      </c>
      <c r="E21" s="138">
        <v>0.26440000534057617</v>
      </c>
      <c r="F21" s="138">
        <v>0.27434998750686646</v>
      </c>
      <c r="G21" s="138">
        <v>0.28490999341011047</v>
      </c>
      <c r="H21" s="138">
        <v>0.28646001219749451</v>
      </c>
      <c r="I21" s="138">
        <v>0.28007999062538147</v>
      </c>
      <c r="J21" s="138">
        <v>0.29054999351501465</v>
      </c>
      <c r="K21" s="138">
        <v>0.29128000140190125</v>
      </c>
      <c r="L21" s="138">
        <v>0.28902998566627502</v>
      </c>
      <c r="M21" s="138">
        <v>0.28626000881195068</v>
      </c>
      <c r="N21" s="138">
        <v>0.28426998853683472</v>
      </c>
      <c r="O21" s="138">
        <v>0.30077999830245972</v>
      </c>
      <c r="P21" s="138">
        <v>0.30401000380516052</v>
      </c>
      <c r="Q21" s="138">
        <v>0.30713999271392822</v>
      </c>
      <c r="R21" s="138">
        <v>0.30507001280784607</v>
      </c>
    </row>
    <row r="22" spans="2:18" s="46" customFormat="1" ht="12.75">
      <c r="B22" s="92" t="s">
        <v>126</v>
      </c>
      <c r="C22" s="93"/>
      <c r="D22" s="145">
        <v>0.16662000119686127</v>
      </c>
      <c r="E22" s="145">
        <v>0.17181000113487244</v>
      </c>
      <c r="F22" s="145">
        <v>0.2049500048160553</v>
      </c>
      <c r="G22" s="145">
        <v>0.21089999377727509</v>
      </c>
      <c r="H22" s="145">
        <v>0.22294999659061432</v>
      </c>
      <c r="I22" s="145">
        <v>0.2331400066614151</v>
      </c>
      <c r="J22" s="145">
        <v>0.2434300035238266</v>
      </c>
      <c r="K22" s="145">
        <v>0.24788999557495117</v>
      </c>
      <c r="L22" s="145">
        <v>0.24893000721931458</v>
      </c>
      <c r="M22" s="145">
        <v>0.25060999393463135</v>
      </c>
      <c r="N22" s="145">
        <v>0.25016000866889954</v>
      </c>
      <c r="O22" s="145">
        <v>0.25323000550270081</v>
      </c>
      <c r="P22" s="145">
        <v>0.25900998711585999</v>
      </c>
      <c r="Q22" s="145">
        <v>0.26339000463485718</v>
      </c>
      <c r="R22" s="145">
        <v>0.27085000276565552</v>
      </c>
    </row>
    <row r="23" spans="2:18" s="46" customFormat="1" ht="12.75">
      <c r="B23" s="135"/>
      <c r="C23" s="86"/>
      <c r="D23" s="138"/>
      <c r="E23" s="138"/>
      <c r="F23" s="138"/>
      <c r="G23" s="138"/>
      <c r="H23" s="138"/>
      <c r="I23" s="138"/>
      <c r="J23" s="138"/>
      <c r="K23" s="138"/>
      <c r="L23" s="138"/>
      <c r="M23" s="138"/>
      <c r="N23" s="138"/>
      <c r="O23" s="138"/>
      <c r="P23" s="138"/>
      <c r="Q23" s="138"/>
      <c r="R23" s="138"/>
    </row>
    <row r="24" spans="2:18" s="46" customFormat="1" ht="12.75">
      <c r="B24" s="57" t="s">
        <v>137</v>
      </c>
      <c r="C24" s="86"/>
      <c r="D24" s="138"/>
      <c r="E24" s="138"/>
      <c r="F24" s="138"/>
      <c r="G24" s="138"/>
      <c r="H24" s="138"/>
      <c r="I24" s="138"/>
      <c r="J24" s="138"/>
      <c r="K24" s="138"/>
      <c r="L24" s="138"/>
      <c r="M24" s="138"/>
      <c r="N24" s="138"/>
      <c r="O24" s="151"/>
      <c r="P24" s="151"/>
      <c r="Q24" s="151"/>
      <c r="R24" s="151"/>
    </row>
    <row r="25" spans="2:18" s="46" customFormat="1" ht="12.75">
      <c r="B25" s="89" t="s">
        <v>138</v>
      </c>
      <c r="C25" s="90"/>
      <c r="D25" s="144">
        <v>0.19269999861717224</v>
      </c>
      <c r="E25" s="144">
        <v>0.23390999436378479</v>
      </c>
      <c r="F25" s="144">
        <v>0.24686999619007111</v>
      </c>
      <c r="G25" s="144">
        <v>0.25110998749732971</v>
      </c>
      <c r="H25" s="144">
        <v>0.25541999936103821</v>
      </c>
      <c r="I25" s="144">
        <v>0.25644999742507935</v>
      </c>
      <c r="J25" s="144">
        <v>0.25957998633384705</v>
      </c>
      <c r="K25" s="144">
        <v>0.26954001188278198</v>
      </c>
      <c r="L25" s="144">
        <v>0.27555999159812927</v>
      </c>
      <c r="M25" s="144">
        <v>0.2770799994468689</v>
      </c>
      <c r="N25" s="144">
        <v>0.27461999654769897</v>
      </c>
      <c r="O25" s="144">
        <v>0.28492000699043274</v>
      </c>
      <c r="P25" s="144">
        <v>0.29197001457214355</v>
      </c>
      <c r="Q25" s="144">
        <v>0.30011999607086182</v>
      </c>
      <c r="R25" s="144">
        <v>0.30579999089241028</v>
      </c>
    </row>
    <row r="26" spans="2:18" s="46" customFormat="1" ht="12.75">
      <c r="B26" s="135" t="s">
        <v>139</v>
      </c>
      <c r="C26" s="86"/>
      <c r="D26" s="138">
        <v>0.18643000721931458</v>
      </c>
      <c r="E26" s="138">
        <v>0.21905000507831573</v>
      </c>
      <c r="F26" s="138">
        <v>0.17082999646663666</v>
      </c>
      <c r="G26" s="138">
        <v>0.19405999779701233</v>
      </c>
      <c r="H26" s="138">
        <v>0.1969199925661087</v>
      </c>
      <c r="I26" s="138">
        <v>0.20542000234127045</v>
      </c>
      <c r="J26" s="138">
        <v>0.23658999800682068</v>
      </c>
      <c r="K26" s="138">
        <v>0.23514999449253082</v>
      </c>
      <c r="L26" s="138">
        <v>0.22491000592708588</v>
      </c>
      <c r="M26" s="138">
        <v>0.21104000508785248</v>
      </c>
      <c r="N26" s="138">
        <v>0.19324000179767609</v>
      </c>
      <c r="O26" s="138">
        <v>0.19735999405384064</v>
      </c>
      <c r="P26" s="138">
        <v>0.19516000151634216</v>
      </c>
      <c r="Q26" s="138">
        <v>0.22540000081062317</v>
      </c>
      <c r="R26" s="138">
        <v>0.23351000249385834</v>
      </c>
    </row>
    <row r="27" spans="2:18" s="46" customFormat="1" ht="12.75">
      <c r="B27" s="135" t="s">
        <v>231</v>
      </c>
      <c r="C27" s="86"/>
      <c r="D27" s="138">
        <v>0.24050000309944153</v>
      </c>
      <c r="E27" s="138">
        <v>0.2507300078868866</v>
      </c>
      <c r="F27" s="138">
        <v>0.26365000009536743</v>
      </c>
      <c r="G27" s="138">
        <v>0.26899001002311707</v>
      </c>
      <c r="H27" s="138">
        <v>0.2758600115776062</v>
      </c>
      <c r="I27" s="138">
        <v>0.27737998962402344</v>
      </c>
      <c r="J27" s="138">
        <v>0.29341000318527222</v>
      </c>
      <c r="K27" s="138">
        <v>0.29778999090194702</v>
      </c>
      <c r="L27" s="138">
        <v>0.29998999834060669</v>
      </c>
      <c r="M27" s="138">
        <v>0.3064500093460083</v>
      </c>
      <c r="N27" s="138">
        <v>0.30643001198768616</v>
      </c>
      <c r="O27" s="138">
        <v>0.31275999546051025</v>
      </c>
      <c r="P27" s="138">
        <v>0.31602999567985535</v>
      </c>
      <c r="Q27" s="138">
        <v>0.3192099928855896</v>
      </c>
      <c r="R27" s="138">
        <v>0.31955999135971069</v>
      </c>
    </row>
    <row r="28" spans="2:18" s="46" customFormat="1" ht="12.75">
      <c r="B28" s="135" t="s">
        <v>141</v>
      </c>
      <c r="C28" s="86"/>
      <c r="D28" s="138">
        <v>0.24808000028133392</v>
      </c>
      <c r="E28" s="138">
        <v>0.28299000859260559</v>
      </c>
      <c r="F28" s="138">
        <v>0.25578001141548157</v>
      </c>
      <c r="G28" s="138">
        <v>0.26140999794006348</v>
      </c>
      <c r="H28" s="138">
        <v>0.28130999207496643</v>
      </c>
      <c r="I28" s="138">
        <v>0.27456998825073242</v>
      </c>
      <c r="J28" s="138">
        <v>0.30160999298095703</v>
      </c>
      <c r="K28" s="138">
        <v>0.30594000220298767</v>
      </c>
      <c r="L28" s="138">
        <v>0.29756999015808105</v>
      </c>
      <c r="M28" s="138">
        <v>0.29552999138832092</v>
      </c>
      <c r="N28" s="138">
        <v>0.30000999569892883</v>
      </c>
      <c r="O28" s="138">
        <v>0.32831999659538269</v>
      </c>
      <c r="P28" s="138">
        <v>0.34814000129699707</v>
      </c>
      <c r="Q28" s="138">
        <v>0.32943999767303467</v>
      </c>
      <c r="R28" s="138">
        <v>0.34014001488685608</v>
      </c>
    </row>
    <row r="29" spans="2:18" s="46" customFormat="1" ht="12.75">
      <c r="B29" s="135" t="s">
        <v>142</v>
      </c>
      <c r="C29" s="86"/>
      <c r="D29" s="138">
        <v>0.28262999653816223</v>
      </c>
      <c r="E29" s="138">
        <v>0.32096999883651733</v>
      </c>
      <c r="F29" s="138">
        <v>0.29596999287605286</v>
      </c>
      <c r="G29" s="138">
        <v>0.29888001084327698</v>
      </c>
      <c r="H29" s="138">
        <v>0.30243000388145447</v>
      </c>
      <c r="I29" s="138">
        <v>0.2906000018119812</v>
      </c>
      <c r="J29" s="138">
        <v>0.30500000715255737</v>
      </c>
      <c r="K29" s="138">
        <v>0.32197999954223633</v>
      </c>
      <c r="L29" s="138">
        <v>0.32745000720024109</v>
      </c>
      <c r="M29" s="138">
        <v>0.31777000427246094</v>
      </c>
      <c r="N29" s="138">
        <v>0.31779000163078308</v>
      </c>
      <c r="O29" s="138">
        <v>0.33950001001358032</v>
      </c>
      <c r="P29" s="138">
        <v>0.35324999690055847</v>
      </c>
      <c r="Q29" s="138">
        <v>0.349590003490448</v>
      </c>
      <c r="R29" s="138">
        <v>0.35701999068260193</v>
      </c>
    </row>
    <row r="30" spans="2:18" s="46" customFormat="1" ht="12.75">
      <c r="B30" s="92" t="s">
        <v>143</v>
      </c>
      <c r="C30" s="93"/>
      <c r="D30" s="145">
        <v>0.23114000260829926</v>
      </c>
      <c r="E30" s="145">
        <v>0.32067999243736267</v>
      </c>
      <c r="F30" s="145">
        <v>0.28150999546051025</v>
      </c>
      <c r="G30" s="145">
        <v>0.29025000333786011</v>
      </c>
      <c r="H30" s="145">
        <v>0.30331000685691833</v>
      </c>
      <c r="I30" s="145">
        <v>0.3043999969959259</v>
      </c>
      <c r="J30" s="145">
        <v>0.30739998817443848</v>
      </c>
      <c r="K30" s="145">
        <v>0.31575000286102295</v>
      </c>
      <c r="L30" s="145">
        <v>0.26897001266479492</v>
      </c>
      <c r="M30" s="145">
        <v>0.27507001161575317</v>
      </c>
      <c r="N30" s="145">
        <v>0.28448998928070068</v>
      </c>
      <c r="O30" s="145">
        <v>0.26974999904632568</v>
      </c>
      <c r="P30" s="145">
        <v>0.27270001173019409</v>
      </c>
      <c r="Q30" s="145">
        <v>0.26594999432563782</v>
      </c>
      <c r="R30" s="145">
        <v>0.29535999894142151</v>
      </c>
    </row>
    <row r="31" spans="2:18" s="46" customFormat="1" ht="12.75">
      <c r="B31" s="135"/>
      <c r="C31" s="86"/>
      <c r="D31" s="138"/>
      <c r="E31" s="138"/>
      <c r="F31" s="138"/>
      <c r="G31" s="138"/>
      <c r="H31" s="138"/>
      <c r="I31" s="138"/>
      <c r="J31" s="138"/>
      <c r="K31" s="138"/>
      <c r="L31" s="138"/>
      <c r="M31" s="138"/>
      <c r="N31" s="138"/>
      <c r="O31" s="138"/>
      <c r="P31" s="138"/>
      <c r="Q31" s="138"/>
      <c r="R31" s="138"/>
    </row>
    <row r="32" spans="2:18" s="46" customFormat="1" ht="12.75">
      <c r="B32" s="57" t="s">
        <v>232</v>
      </c>
      <c r="C32" s="86"/>
      <c r="D32" s="138"/>
      <c r="E32" s="138"/>
      <c r="F32" s="138"/>
      <c r="G32" s="138"/>
      <c r="H32" s="138"/>
      <c r="I32" s="138"/>
      <c r="J32" s="138"/>
      <c r="K32" s="138"/>
      <c r="L32" s="138"/>
      <c r="M32" s="138"/>
      <c r="N32" s="138"/>
      <c r="O32" s="151"/>
      <c r="P32" s="151"/>
      <c r="Q32" s="151"/>
      <c r="R32" s="151"/>
    </row>
    <row r="33" spans="2:18" s="46" customFormat="1" ht="12.75">
      <c r="B33" s="89" t="s">
        <v>233</v>
      </c>
      <c r="C33" s="90"/>
      <c r="D33" s="144">
        <v>0.30151000618934631</v>
      </c>
      <c r="E33" s="144">
        <v>0.33959001302719116</v>
      </c>
      <c r="F33" s="144">
        <v>0.31547999382019043</v>
      </c>
      <c r="G33" s="144">
        <v>0.31955000758171082</v>
      </c>
      <c r="H33" s="144">
        <v>0.32771000266075134</v>
      </c>
      <c r="I33" s="144">
        <v>0.32074999809265137</v>
      </c>
      <c r="J33" s="144">
        <v>0.33845001459121704</v>
      </c>
      <c r="K33" s="144">
        <v>0.34178999066352844</v>
      </c>
      <c r="L33" s="144">
        <v>0.3425300121307373</v>
      </c>
      <c r="M33" s="144">
        <v>0.34141999483108521</v>
      </c>
      <c r="N33" s="144">
        <v>0.34442999958992004</v>
      </c>
      <c r="O33" s="144">
        <v>0.35196000337600708</v>
      </c>
      <c r="P33" s="144">
        <v>0.35780000686645508</v>
      </c>
      <c r="Q33" s="144">
        <v>0.35359001159667969</v>
      </c>
      <c r="R33" s="144">
        <v>0.36089000105857849</v>
      </c>
    </row>
    <row r="34" spans="2:18" s="46" customFormat="1" ht="12.75">
      <c r="B34" s="135" t="s">
        <v>234</v>
      </c>
      <c r="C34" s="86"/>
      <c r="D34" s="138">
        <v>0.17056000232696533</v>
      </c>
      <c r="E34" s="138">
        <v>0.16658000648021698</v>
      </c>
      <c r="F34" s="138">
        <v>0.16493000090122223</v>
      </c>
      <c r="G34" s="138">
        <v>0.18515999615192413</v>
      </c>
      <c r="H34" s="138">
        <v>0.18310000002384186</v>
      </c>
      <c r="I34" s="138">
        <v>0.18941999971866608</v>
      </c>
      <c r="J34" s="138">
        <v>0.1738400012254715</v>
      </c>
      <c r="K34" s="138">
        <v>0.17205999791622162</v>
      </c>
      <c r="L34" s="138">
        <v>0.1401199996471405</v>
      </c>
      <c r="M34" s="138">
        <v>0.14036999642848969</v>
      </c>
      <c r="N34" s="138">
        <v>0.10899999737739563</v>
      </c>
      <c r="O34" s="138">
        <v>0.1257299929857254</v>
      </c>
      <c r="P34" s="138">
        <v>0.14561000466346741</v>
      </c>
      <c r="Q34" s="138">
        <v>0.13853999972343445</v>
      </c>
      <c r="R34" s="138">
        <v>0.14969000220298767</v>
      </c>
    </row>
    <row r="35" spans="2:18" s="46" customFormat="1" ht="12.75">
      <c r="B35" s="92" t="s">
        <v>235</v>
      </c>
      <c r="C35" s="93"/>
      <c r="D35" s="145">
        <v>0.16052000224590302</v>
      </c>
      <c r="E35" s="145">
        <v>0.1658100038766861</v>
      </c>
      <c r="F35" s="145">
        <v>0.19564999639987946</v>
      </c>
      <c r="G35" s="145">
        <v>0.20192000269889832</v>
      </c>
      <c r="H35" s="145">
        <v>0.21254000067710876</v>
      </c>
      <c r="I35" s="145">
        <v>0.21347999572753906</v>
      </c>
      <c r="J35" s="145">
        <v>0.22342999279499054</v>
      </c>
      <c r="K35" s="145">
        <v>0.22798000276088715</v>
      </c>
      <c r="L35" s="145">
        <v>0.23191000521183014</v>
      </c>
      <c r="M35" s="145">
        <v>0.23241999745368958</v>
      </c>
      <c r="N35" s="145">
        <v>0.23194999992847443</v>
      </c>
      <c r="O35" s="145">
        <v>0.24244000017642975</v>
      </c>
      <c r="P35" s="145">
        <v>0.25036999583244324</v>
      </c>
      <c r="Q35" s="145">
        <v>0.25325000286102295</v>
      </c>
      <c r="R35" s="145">
        <v>0.24911999702453613</v>
      </c>
    </row>
    <row r="36" spans="2:18" s="46" customFormat="1" ht="12.75">
      <c r="B36" s="135"/>
      <c r="C36" s="86"/>
      <c r="D36" s="138"/>
      <c r="E36" s="138"/>
      <c r="F36" s="138"/>
      <c r="G36" s="138"/>
      <c r="H36" s="138"/>
      <c r="I36" s="138"/>
      <c r="J36" s="138"/>
      <c r="K36" s="138"/>
      <c r="L36" s="138"/>
      <c r="M36" s="138"/>
      <c r="N36" s="138"/>
      <c r="O36" s="138"/>
      <c r="P36" s="138"/>
      <c r="Q36" s="138"/>
      <c r="R36" s="138"/>
    </row>
    <row r="37" spans="2:18" s="46" customFormat="1" ht="12.75" customHeight="1">
      <c r="B37" s="57" t="s">
        <v>186</v>
      </c>
      <c r="C37" s="86"/>
      <c r="D37" s="138"/>
      <c r="E37" s="138"/>
      <c r="F37" s="138"/>
      <c r="G37" s="138"/>
      <c r="H37" s="138"/>
      <c r="I37" s="138"/>
      <c r="J37" s="138"/>
      <c r="K37" s="138"/>
      <c r="L37" s="138"/>
      <c r="M37" s="138"/>
      <c r="N37" s="138"/>
      <c r="O37" s="151"/>
      <c r="P37" s="151"/>
      <c r="Q37" s="151"/>
      <c r="R37" s="151"/>
    </row>
    <row r="38" spans="2:18" s="46" customFormat="1" ht="12.75">
      <c r="B38" s="89" t="s">
        <v>187</v>
      </c>
      <c r="C38" s="90"/>
      <c r="D38" s="144">
        <v>0.11783000081777573</v>
      </c>
      <c r="E38" s="144">
        <v>0.10565000027418137</v>
      </c>
      <c r="F38" s="144">
        <v>0.1141199991106987</v>
      </c>
      <c r="G38" s="144">
        <v>0.12122000008821487</v>
      </c>
      <c r="H38" s="144">
        <v>0.11993999779224396</v>
      </c>
      <c r="I38" s="144">
        <v>0.13163000345230103</v>
      </c>
      <c r="J38" s="144">
        <v>0.13447000086307526</v>
      </c>
      <c r="K38" s="144">
        <v>0.13432000577449799</v>
      </c>
      <c r="L38" s="144">
        <v>0.12869000434875488</v>
      </c>
      <c r="M38" s="144">
        <v>0.11922000348567963</v>
      </c>
      <c r="N38" s="144">
        <v>0.1289999932050705</v>
      </c>
      <c r="O38" s="144">
        <v>0.14435000717639923</v>
      </c>
      <c r="P38" s="144">
        <v>0.16234999895095825</v>
      </c>
      <c r="Q38" s="144">
        <v>0.16595000028610229</v>
      </c>
      <c r="R38" s="144">
        <v>0.15052999556064606</v>
      </c>
    </row>
    <row r="39" spans="2:18" s="46" customFormat="1" ht="12.75">
      <c r="B39" s="135" t="s">
        <v>188</v>
      </c>
      <c r="C39" s="86"/>
      <c r="D39" s="138">
        <v>0.22440999746322632</v>
      </c>
      <c r="E39" s="138">
        <v>0.25892999768257141</v>
      </c>
      <c r="F39" s="138">
        <v>0.24755999445915222</v>
      </c>
      <c r="G39" s="138">
        <v>0.24998000264167786</v>
      </c>
      <c r="H39" s="138">
        <v>0.25857999920845032</v>
      </c>
      <c r="I39" s="138">
        <v>0.2535800039768219</v>
      </c>
      <c r="J39" s="138">
        <v>0.27050000429153442</v>
      </c>
      <c r="K39" s="138">
        <v>0.28226000070571899</v>
      </c>
      <c r="L39" s="138">
        <v>0.27818000316619873</v>
      </c>
      <c r="M39" s="138">
        <v>0.2806600034236908</v>
      </c>
      <c r="N39" s="138">
        <v>0.27594000101089478</v>
      </c>
      <c r="O39" s="138">
        <v>0.2848300039768219</v>
      </c>
      <c r="P39" s="138">
        <v>0.2909800112247467</v>
      </c>
      <c r="Q39" s="138">
        <v>0.29535999894142151</v>
      </c>
      <c r="R39" s="138">
        <v>0.3046799898147583</v>
      </c>
    </row>
    <row r="40" spans="2:18" s="46" customFormat="1" ht="12.75">
      <c r="B40" s="92" t="s">
        <v>189</v>
      </c>
      <c r="C40" s="93"/>
      <c r="D40" s="145">
        <v>0.5104299783706665</v>
      </c>
      <c r="E40" s="145">
        <v>0.51690000295639038</v>
      </c>
      <c r="F40" s="145">
        <v>0.57056999206542969</v>
      </c>
      <c r="G40" s="145">
        <v>0.56730997562408447</v>
      </c>
      <c r="H40" s="145">
        <v>0.5938599705696106</v>
      </c>
      <c r="I40" s="145">
        <v>0.60767000913619995</v>
      </c>
      <c r="J40" s="145">
        <v>0.63376998901367188</v>
      </c>
      <c r="K40" s="145">
        <v>0.64723002910614014</v>
      </c>
      <c r="L40" s="145">
        <v>0.6375499963760376</v>
      </c>
      <c r="M40" s="145">
        <v>0.63020002841949463</v>
      </c>
      <c r="N40" s="145">
        <v>0.65412998199462891</v>
      </c>
      <c r="O40" s="145">
        <v>0.67158997058868408</v>
      </c>
      <c r="P40" s="145">
        <v>0.66044002771377563</v>
      </c>
      <c r="Q40" s="145">
        <v>0.67760998010635376</v>
      </c>
      <c r="R40" s="145">
        <v>0.65583997964859009</v>
      </c>
    </row>
    <row r="41" spans="2:18" s="46" customFormat="1" ht="12.75">
      <c r="B41" s="135"/>
      <c r="C41" s="86"/>
      <c r="D41" s="138"/>
      <c r="E41" s="138"/>
      <c r="F41" s="138"/>
      <c r="G41" s="138"/>
      <c r="H41" s="138"/>
      <c r="I41" s="138"/>
      <c r="J41" s="138"/>
      <c r="K41" s="138"/>
      <c r="L41" s="138"/>
      <c r="M41" s="138"/>
      <c r="N41" s="138"/>
      <c r="O41" s="138"/>
      <c r="P41" s="138"/>
      <c r="Q41" s="138"/>
      <c r="R41" s="138"/>
    </row>
    <row r="42" spans="2:18" s="46" customFormat="1" ht="12.75">
      <c r="B42" s="57" t="s">
        <v>236</v>
      </c>
      <c r="C42" s="137"/>
      <c r="D42" s="138"/>
      <c r="E42" s="138"/>
      <c r="F42" s="138"/>
      <c r="G42" s="138"/>
      <c r="H42" s="138"/>
      <c r="I42" s="138"/>
      <c r="J42" s="138"/>
      <c r="K42" s="138"/>
      <c r="L42" s="138"/>
      <c r="M42" s="138"/>
      <c r="N42" s="138"/>
      <c r="O42" s="138"/>
      <c r="P42" s="138"/>
      <c r="Q42" s="138"/>
      <c r="R42" s="138"/>
    </row>
    <row r="43" spans="2:18" s="46" customFormat="1" ht="12.75">
      <c r="B43" s="199" t="s">
        <v>237</v>
      </c>
      <c r="C43" s="200"/>
      <c r="D43" s="144">
        <v>0.25773999094963074</v>
      </c>
      <c r="E43" s="144">
        <v>0.28213998675346375</v>
      </c>
      <c r="F43" s="144">
        <v>0.27329999208450317</v>
      </c>
      <c r="G43" s="144">
        <v>0.28632000088691711</v>
      </c>
      <c r="H43" s="144">
        <v>0.29388999938964844</v>
      </c>
      <c r="I43" s="144">
        <v>0.28845998644828796</v>
      </c>
      <c r="J43" s="144">
        <v>0.30504998564720154</v>
      </c>
      <c r="K43" s="144">
        <v>0.30838999152183533</v>
      </c>
      <c r="L43" s="144">
        <v>0.30827999114990234</v>
      </c>
      <c r="M43" s="144">
        <v>0.3080500066280365</v>
      </c>
      <c r="N43" s="144">
        <v>0.3097899854183197</v>
      </c>
      <c r="O43" s="144">
        <v>0.32181999087333679</v>
      </c>
      <c r="P43" s="144">
        <v>0.32627001404762268</v>
      </c>
      <c r="Q43" s="144">
        <v>0.32868999242782593</v>
      </c>
      <c r="R43" s="144">
        <v>0.33487001061439514</v>
      </c>
    </row>
    <row r="44" spans="2:18" s="46" customFormat="1" ht="12.75">
      <c r="B44" s="201" t="s">
        <v>238</v>
      </c>
      <c r="C44" s="202"/>
      <c r="D44" s="145">
        <v>0.21393999457359314</v>
      </c>
      <c r="E44" s="145">
        <v>0.2446800023317337</v>
      </c>
      <c r="F44" s="145">
        <v>0.24207000434398651</v>
      </c>
      <c r="G44" s="145">
        <v>0.24023999273777008</v>
      </c>
      <c r="H44" s="145">
        <v>0.24807000160217285</v>
      </c>
      <c r="I44" s="145">
        <v>0.25139999389648438</v>
      </c>
      <c r="J44" s="145">
        <v>0.26243999600410461</v>
      </c>
      <c r="K44" s="145">
        <v>0.27048999071121216</v>
      </c>
      <c r="L44" s="145">
        <v>0.26916998624801636</v>
      </c>
      <c r="M44" s="145">
        <v>0.27118998765945435</v>
      </c>
      <c r="N44" s="145">
        <v>0.26719000935554504</v>
      </c>
      <c r="O44" s="145">
        <v>0.2772899866104126</v>
      </c>
      <c r="P44" s="145">
        <v>0.288239985704422</v>
      </c>
      <c r="Q44" s="145">
        <v>0.28850001096725464</v>
      </c>
      <c r="R44" s="145">
        <v>0.29289999604225159</v>
      </c>
    </row>
    <row r="45" spans="2:18" s="46" customFormat="1" ht="12.75">
      <c r="B45" s="203"/>
      <c r="C45" s="137"/>
      <c r="D45" s="138"/>
      <c r="E45" s="138"/>
      <c r="F45" s="138"/>
      <c r="G45" s="138"/>
      <c r="H45" s="138"/>
      <c r="I45" s="138"/>
      <c r="J45" s="138"/>
      <c r="K45" s="138"/>
      <c r="L45" s="138"/>
      <c r="M45" s="138"/>
      <c r="N45" s="138"/>
      <c r="O45" s="138"/>
      <c r="P45" s="138"/>
      <c r="Q45" s="138"/>
      <c r="R45" s="138"/>
    </row>
    <row r="46" spans="2:18" s="46" customFormat="1" ht="12.75">
      <c r="B46" s="57" t="s">
        <v>133</v>
      </c>
      <c r="C46" s="204"/>
      <c r="D46" s="138"/>
      <c r="E46" s="138"/>
      <c r="F46" s="138"/>
      <c r="G46" s="138"/>
      <c r="H46" s="138"/>
      <c r="I46" s="138"/>
      <c r="J46" s="138"/>
      <c r="K46" s="138"/>
      <c r="L46" s="138"/>
      <c r="M46" s="138"/>
      <c r="N46" s="138"/>
      <c r="O46" s="205"/>
      <c r="P46" s="205"/>
      <c r="Q46" s="205"/>
      <c r="R46" s="205"/>
    </row>
    <row r="47" spans="2:18" s="46" customFormat="1" ht="12.75">
      <c r="B47" s="199" t="s">
        <v>134</v>
      </c>
      <c r="C47" s="200"/>
      <c r="D47" s="144">
        <v>0.24097999930381775</v>
      </c>
      <c r="E47" s="144">
        <v>0.26846000552177429</v>
      </c>
      <c r="F47" s="144">
        <v>0.26455000042915344</v>
      </c>
      <c r="G47" s="144">
        <v>0.27042001485824585</v>
      </c>
      <c r="H47" s="144">
        <v>0.28141999244689941</v>
      </c>
      <c r="I47" s="144">
        <v>0.28009000420570374</v>
      </c>
      <c r="J47" s="144">
        <v>0.29254001379013062</v>
      </c>
      <c r="K47" s="144">
        <v>0.29930999875068665</v>
      </c>
      <c r="L47" s="144">
        <v>0.2972399890422821</v>
      </c>
      <c r="M47" s="144">
        <v>0.29835999011993408</v>
      </c>
      <c r="N47" s="144">
        <v>0.29782998561859131</v>
      </c>
      <c r="O47" s="144">
        <v>0.31053999066352844</v>
      </c>
      <c r="P47" s="144">
        <v>0.31676000356674194</v>
      </c>
      <c r="Q47" s="144">
        <v>0.31850999593734741</v>
      </c>
      <c r="R47" s="144">
        <v>0.32293999195098877</v>
      </c>
    </row>
    <row r="48" spans="2:18" s="46" customFormat="1" ht="12.75">
      <c r="B48" s="201" t="s">
        <v>136</v>
      </c>
      <c r="C48" s="202"/>
      <c r="D48" s="145">
        <v>0.19856999814510345</v>
      </c>
      <c r="E48" s="145">
        <v>0.2362699955701828</v>
      </c>
      <c r="F48" s="145">
        <v>0.22033999860286713</v>
      </c>
      <c r="G48" s="145">
        <v>0.22556999325752258</v>
      </c>
      <c r="H48" s="145">
        <v>0.21791000664234161</v>
      </c>
      <c r="I48" s="145">
        <v>0.22044000029563904</v>
      </c>
      <c r="J48" s="145">
        <v>0.24154999852180481</v>
      </c>
      <c r="K48" s="145">
        <v>0.24438999593257904</v>
      </c>
      <c r="L48" s="145">
        <v>0.25189000368118286</v>
      </c>
      <c r="M48" s="145">
        <v>0.25352001190185547</v>
      </c>
      <c r="N48" s="145">
        <v>0.25633999705314636</v>
      </c>
      <c r="O48" s="145">
        <v>0.26131001114845276</v>
      </c>
      <c r="P48" s="145">
        <v>0.27502000331878662</v>
      </c>
      <c r="Q48" s="145">
        <v>0.27704998850822449</v>
      </c>
      <c r="R48" s="145">
        <v>0.28696998953819275</v>
      </c>
    </row>
    <row r="49" spans="2:18" s="46" customFormat="1" ht="12.75">
      <c r="B49" s="45"/>
      <c r="C49" s="45"/>
      <c r="D49" s="45"/>
      <c r="E49" s="45"/>
      <c r="F49" s="45"/>
      <c r="G49" s="45"/>
      <c r="H49" s="206"/>
      <c r="I49" s="45"/>
      <c r="J49" s="45"/>
      <c r="K49" s="45"/>
      <c r="L49" s="45"/>
      <c r="M49" s="45"/>
      <c r="N49" s="45"/>
      <c r="O49" s="45"/>
      <c r="P49" s="45"/>
      <c r="Q49" s="45"/>
      <c r="R49" s="45"/>
    </row>
    <row r="50" spans="2:18" s="208" customFormat="1" ht="12.75">
      <c r="B50" s="207" t="s">
        <v>239</v>
      </c>
      <c r="C50" s="207"/>
      <c r="D50" s="207"/>
      <c r="E50" s="207"/>
      <c r="F50" s="207"/>
      <c r="G50" s="207"/>
      <c r="H50" s="207"/>
      <c r="I50" s="207"/>
      <c r="J50" s="207"/>
      <c r="K50" s="207"/>
      <c r="L50" s="207"/>
      <c r="M50" s="207"/>
      <c r="N50" s="207"/>
      <c r="O50" s="207"/>
      <c r="P50" s="207"/>
      <c r="Q50" s="207"/>
      <c r="R50" s="207"/>
    </row>
    <row r="51" spans="2:18" s="208" customFormat="1" ht="13.5" customHeight="1">
      <c r="B51" s="207" t="s">
        <v>103</v>
      </c>
      <c r="C51" s="207"/>
      <c r="D51" s="207"/>
      <c r="E51" s="207"/>
      <c r="F51" s="207"/>
      <c r="G51" s="207"/>
      <c r="H51" s="207"/>
      <c r="I51" s="207"/>
      <c r="J51" s="207"/>
      <c r="K51" s="207"/>
      <c r="L51" s="207"/>
      <c r="M51" s="207"/>
      <c r="N51" s="207"/>
      <c r="O51" s="207"/>
      <c r="P51" s="207"/>
    </row>
    <row r="52" spans="2:18" s="46" customFormat="1" ht="12.75">
      <c r="B52" s="207" t="s">
        <v>191</v>
      </c>
      <c r="C52" s="207"/>
      <c r="D52" s="207"/>
      <c r="E52" s="207"/>
      <c r="F52" s="207"/>
      <c r="G52" s="207"/>
      <c r="H52" s="207"/>
      <c r="I52" s="207"/>
      <c r="J52" s="207"/>
      <c r="K52" s="207"/>
      <c r="L52" s="207"/>
      <c r="M52" s="207"/>
      <c r="N52" s="207"/>
      <c r="O52" s="207"/>
      <c r="P52" s="45"/>
      <c r="Q52" s="45"/>
      <c r="R52" s="45"/>
    </row>
    <row r="53" spans="2:18" s="46" customFormat="1" ht="12.75"/>
    <row r="54" spans="2:18" s="46" customFormat="1" ht="12.75">
      <c r="B54" s="45" t="s">
        <v>101</v>
      </c>
    </row>
    <row r="55" spans="2:18" s="46" customFormat="1" ht="12.75"/>
    <row r="56" spans="2:18" s="46" customFormat="1" ht="12.75"/>
    <row r="57" spans="2:18" s="46" customFormat="1" ht="12.75"/>
  </sheetData>
  <mergeCells count="5">
    <mergeCell ref="B5:G5"/>
    <mergeCell ref="B7:C7"/>
    <mergeCell ref="B50:R50"/>
    <mergeCell ref="B51:P51"/>
    <mergeCell ref="B52:O52"/>
  </mergeCells>
  <pageMargins left="0.70866141732283472" right="0.70866141732283472" top="0.78740157480314965" bottom="0.78740157480314965" header="0.31496062992125984" footer="0.31496062992125984"/>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4"/>
  </sheetPr>
  <dimension ref="B2:R56"/>
  <sheetViews>
    <sheetView showGridLines="0" zoomScaleNormal="100" workbookViewId="0"/>
  </sheetViews>
  <sheetFormatPr baseColWidth="10" defaultColWidth="10.7109375" defaultRowHeight="15"/>
  <cols>
    <col min="1" max="1" width="10.7109375" style="2"/>
    <col min="2" max="2" width="10.5703125" style="2" customWidth="1"/>
    <col min="3" max="3" width="19.42578125" style="2" customWidth="1"/>
    <col min="4" max="5" width="6.42578125" style="2" customWidth="1"/>
    <col min="6" max="6" width="6.28515625" style="2" bestFit="1" customWidth="1"/>
    <col min="7" max="10" width="6.28515625" style="2" customWidth="1"/>
    <col min="11" max="11" width="6.28515625" style="2" bestFit="1" customWidth="1"/>
    <col min="12" max="18" width="6.42578125" style="2" customWidth="1"/>
    <col min="19" max="16384" width="10.7109375" style="2"/>
  </cols>
  <sheetData>
    <row r="2" spans="2:18">
      <c r="B2" s="1"/>
      <c r="C2" s="1"/>
      <c r="D2" s="1"/>
      <c r="E2" s="1"/>
      <c r="F2" s="1"/>
      <c r="G2" s="1"/>
      <c r="H2" s="1"/>
      <c r="I2" s="1"/>
      <c r="J2" s="1"/>
      <c r="K2" s="1"/>
      <c r="L2" s="1"/>
      <c r="M2" s="1"/>
      <c r="N2" s="1"/>
      <c r="O2" s="1"/>
      <c r="P2" s="1"/>
      <c r="Q2" s="1"/>
      <c r="R2" s="1"/>
    </row>
    <row r="3" spans="2:18" s="38" customFormat="1" ht="26.85" customHeight="1">
      <c r="B3" s="35" t="s">
        <v>18</v>
      </c>
      <c r="C3" s="36" t="s">
        <v>19</v>
      </c>
      <c r="D3" s="37"/>
      <c r="E3" s="37"/>
      <c r="F3" s="37"/>
      <c r="G3" s="37"/>
      <c r="H3" s="37"/>
      <c r="I3" s="37"/>
      <c r="J3" s="37"/>
      <c r="K3" s="37"/>
      <c r="L3" s="37"/>
      <c r="M3" s="37"/>
      <c r="N3" s="37"/>
      <c r="O3" s="37"/>
      <c r="P3" s="37"/>
      <c r="Q3" s="37"/>
      <c r="R3" s="37"/>
    </row>
    <row r="4" spans="2:18" s="33" customFormat="1" ht="13.35" customHeight="1">
      <c r="B4" s="1"/>
      <c r="C4" s="1"/>
      <c r="D4" s="1"/>
      <c r="E4" s="1"/>
      <c r="F4" s="1"/>
      <c r="G4" s="1"/>
      <c r="H4" s="1"/>
      <c r="I4" s="1"/>
      <c r="J4" s="1"/>
      <c r="K4" s="1"/>
      <c r="L4" s="1"/>
      <c r="M4" s="1"/>
      <c r="N4" s="1"/>
      <c r="O4" s="1"/>
      <c r="P4" s="1"/>
      <c r="Q4" s="1"/>
      <c r="R4" s="1"/>
    </row>
    <row r="5" spans="2:18" s="41" customFormat="1" ht="15" customHeight="1">
      <c r="B5" s="125" t="s">
        <v>240</v>
      </c>
      <c r="C5" s="196"/>
      <c r="D5" s="196"/>
      <c r="E5" s="196"/>
      <c r="F5" s="196"/>
      <c r="G5" s="196"/>
      <c r="H5" s="39"/>
      <c r="I5" s="39"/>
      <c r="J5" s="39"/>
      <c r="K5" s="39"/>
      <c r="L5" s="39"/>
      <c r="M5" s="39"/>
      <c r="N5" s="39"/>
      <c r="O5" s="39"/>
      <c r="P5" s="39"/>
      <c r="Q5" s="39"/>
      <c r="R5" s="39"/>
    </row>
    <row r="6" spans="2:18" ht="13.35" customHeight="1">
      <c r="B6" s="1"/>
      <c r="C6" s="1"/>
      <c r="D6" s="1"/>
      <c r="E6" s="1"/>
      <c r="F6" s="1"/>
      <c r="G6" s="1"/>
      <c r="H6" s="1"/>
      <c r="I6" s="1"/>
      <c r="J6" s="1"/>
      <c r="K6" s="1"/>
      <c r="L6" s="1"/>
      <c r="M6" s="1"/>
      <c r="N6" s="1"/>
      <c r="O6" s="1"/>
      <c r="P6" s="1"/>
      <c r="Q6" s="1"/>
      <c r="R6" s="1"/>
    </row>
    <row r="7" spans="2:18" s="46" customFormat="1" ht="35.25" customHeight="1">
      <c r="B7" s="197" t="s">
        <v>241</v>
      </c>
      <c r="C7" s="198"/>
      <c r="D7" s="48">
        <v>1995</v>
      </c>
      <c r="E7" s="48">
        <v>2000</v>
      </c>
      <c r="F7" s="48">
        <v>2005</v>
      </c>
      <c r="G7" s="48">
        <v>2006</v>
      </c>
      <c r="H7" s="48">
        <v>2007</v>
      </c>
      <c r="I7" s="48">
        <v>2008</v>
      </c>
      <c r="J7" s="48">
        <v>2009</v>
      </c>
      <c r="K7" s="48">
        <v>2010</v>
      </c>
      <c r="L7" s="48">
        <v>2011</v>
      </c>
      <c r="M7" s="48">
        <v>2012</v>
      </c>
      <c r="N7" s="48">
        <v>2013</v>
      </c>
      <c r="O7" s="48" t="s">
        <v>185</v>
      </c>
      <c r="P7" s="48">
        <v>2015</v>
      </c>
      <c r="Q7" s="48">
        <v>2016</v>
      </c>
      <c r="R7" s="48">
        <v>2017</v>
      </c>
    </row>
    <row r="8" spans="2:18" s="46" customFormat="1" ht="12.75" customHeight="1">
      <c r="B8" s="55"/>
      <c r="C8" s="129"/>
      <c r="D8" s="130"/>
      <c r="E8" s="130"/>
      <c r="F8" s="45"/>
      <c r="G8" s="45"/>
      <c r="H8" s="130"/>
      <c r="I8" s="130"/>
      <c r="J8" s="45"/>
      <c r="K8" s="45"/>
      <c r="L8" s="45"/>
      <c r="M8" s="45"/>
      <c r="N8" s="45"/>
      <c r="O8" s="45"/>
      <c r="P8" s="45"/>
      <c r="Q8" s="45"/>
      <c r="R8" s="45"/>
    </row>
    <row r="9" spans="2:18" s="46" customFormat="1" ht="12.75">
      <c r="B9" s="78" t="s">
        <v>117</v>
      </c>
      <c r="C9" s="84"/>
      <c r="D9" s="143">
        <v>0.20128999650478363</v>
      </c>
      <c r="E9" s="143">
        <v>0.18380999565124512</v>
      </c>
      <c r="F9" s="143">
        <v>0.15188999474048615</v>
      </c>
      <c r="G9" s="143">
        <v>0.14599999785423279</v>
      </c>
      <c r="H9" s="143">
        <v>0.14394000172615051</v>
      </c>
      <c r="I9" s="143">
        <v>0.13996000587940216</v>
      </c>
      <c r="J9" s="143">
        <v>0.13083000481128693</v>
      </c>
      <c r="K9" s="143">
        <v>0.13278000056743622</v>
      </c>
      <c r="L9" s="143">
        <v>0.12669000029563904</v>
      </c>
      <c r="M9" s="143">
        <v>0.12853999435901642</v>
      </c>
      <c r="N9" s="143">
        <v>0.12912000715732574</v>
      </c>
      <c r="O9" s="143">
        <v>0.13106000423431396</v>
      </c>
      <c r="P9" s="143">
        <v>0.12483000010251999</v>
      </c>
      <c r="Q9" s="143">
        <v>0.12292999774217606</v>
      </c>
      <c r="R9" s="143">
        <v>0.12477000057697296</v>
      </c>
    </row>
    <row r="10" spans="2:18" s="46" customFormat="1" ht="12.75">
      <c r="B10" s="57"/>
      <c r="C10" s="86"/>
      <c r="D10" s="138"/>
      <c r="E10" s="138"/>
      <c r="F10" s="138"/>
      <c r="G10" s="138"/>
      <c r="H10" s="138"/>
      <c r="I10" s="138"/>
      <c r="J10" s="138"/>
      <c r="K10" s="138"/>
      <c r="L10" s="138"/>
      <c r="M10" s="138"/>
      <c r="N10" s="138"/>
      <c r="O10" s="138"/>
      <c r="P10" s="138"/>
      <c r="Q10" s="138"/>
      <c r="R10" s="138"/>
    </row>
    <row r="11" spans="2:18" s="46" customFormat="1" ht="12.75">
      <c r="B11" s="57" t="s">
        <v>118</v>
      </c>
      <c r="C11" s="86"/>
      <c r="D11" s="138"/>
      <c r="E11" s="138"/>
      <c r="F11" s="138"/>
      <c r="G11" s="138"/>
      <c r="H11" s="138"/>
      <c r="I11" s="138"/>
      <c r="J11" s="138"/>
      <c r="K11" s="138"/>
      <c r="L11" s="138"/>
      <c r="M11" s="138"/>
      <c r="N11" s="138"/>
      <c r="O11" s="138"/>
      <c r="P11" s="138"/>
      <c r="Q11" s="138"/>
      <c r="R11" s="138"/>
    </row>
    <row r="12" spans="2:18" s="46" customFormat="1" ht="14.25" customHeight="1">
      <c r="B12" s="89" t="s">
        <v>119</v>
      </c>
      <c r="C12" s="90"/>
      <c r="D12" s="144">
        <v>0.10961999744176865</v>
      </c>
      <c r="E12" s="144">
        <v>0.11236000061035156</v>
      </c>
      <c r="F12" s="144">
        <v>9.4630002975463867E-2</v>
      </c>
      <c r="G12" s="144">
        <v>9.2160001397132874E-2</v>
      </c>
      <c r="H12" s="144">
        <v>8.7880000472068787E-2</v>
      </c>
      <c r="I12" s="144">
        <v>8.5780002176761627E-2</v>
      </c>
      <c r="J12" s="144">
        <v>8.2809999585151672E-2</v>
      </c>
      <c r="K12" s="144">
        <v>8.5749998688697815E-2</v>
      </c>
      <c r="L12" s="144">
        <v>8.7099999189376831E-2</v>
      </c>
      <c r="M12" s="144">
        <v>8.8590003550052643E-2</v>
      </c>
      <c r="N12" s="144">
        <v>9.065999835729599E-2</v>
      </c>
      <c r="O12" s="144">
        <v>9.8980002105236053E-2</v>
      </c>
      <c r="P12" s="144">
        <v>9.4420000910758972E-2</v>
      </c>
      <c r="Q12" s="144">
        <v>9.4549998641014099E-2</v>
      </c>
      <c r="R12" s="144">
        <v>9.6960000693798065E-2</v>
      </c>
    </row>
    <row r="13" spans="2:18" s="46" customFormat="1" ht="12.75">
      <c r="B13" s="92" t="s">
        <v>120</v>
      </c>
      <c r="C13" s="93"/>
      <c r="D13" s="145">
        <v>0.2850399911403656</v>
      </c>
      <c r="E13" s="145">
        <v>0.25069001317024231</v>
      </c>
      <c r="F13" s="145">
        <v>0.20531000196933746</v>
      </c>
      <c r="G13" s="145">
        <v>0.19654999673366547</v>
      </c>
      <c r="H13" s="145">
        <v>0.19634999334812164</v>
      </c>
      <c r="I13" s="145">
        <v>0.19091999530792236</v>
      </c>
      <c r="J13" s="145">
        <v>0.17615999281406403</v>
      </c>
      <c r="K13" s="145">
        <v>0.17709000408649445</v>
      </c>
      <c r="L13" s="145">
        <v>0.16344000399112701</v>
      </c>
      <c r="M13" s="145">
        <v>0.16588999330997467</v>
      </c>
      <c r="N13" s="145">
        <v>0.16509999334812164</v>
      </c>
      <c r="O13" s="145">
        <v>0.16111999750137329</v>
      </c>
      <c r="P13" s="145">
        <v>0.15345999598503113</v>
      </c>
      <c r="Q13" s="145">
        <v>0.14981000125408173</v>
      </c>
      <c r="R13" s="145">
        <v>0.15132999420166016</v>
      </c>
    </row>
    <row r="14" spans="2:18" s="46" customFormat="1" ht="12.75">
      <c r="B14" s="135"/>
      <c r="C14" s="86"/>
      <c r="D14" s="138"/>
      <c r="E14" s="138"/>
      <c r="F14" s="138"/>
      <c r="G14" s="138"/>
      <c r="H14" s="138"/>
      <c r="I14" s="138"/>
      <c r="J14" s="138"/>
      <c r="K14" s="138"/>
      <c r="L14" s="138"/>
      <c r="M14" s="138"/>
      <c r="N14" s="138"/>
      <c r="O14" s="138"/>
      <c r="P14" s="138"/>
      <c r="Q14" s="138"/>
      <c r="R14" s="138"/>
    </row>
    <row r="15" spans="2:18" s="46" customFormat="1" ht="12.75">
      <c r="B15" s="57" t="s">
        <v>228</v>
      </c>
      <c r="C15" s="86"/>
      <c r="D15" s="138"/>
      <c r="E15" s="138"/>
      <c r="F15" s="138"/>
      <c r="G15" s="138"/>
      <c r="H15" s="138"/>
      <c r="I15" s="138"/>
      <c r="J15" s="138"/>
      <c r="K15" s="138"/>
      <c r="L15" s="138"/>
      <c r="M15" s="138"/>
      <c r="N15" s="138"/>
      <c r="O15" s="138"/>
      <c r="P15" s="138"/>
      <c r="Q15" s="138"/>
      <c r="R15" s="138"/>
    </row>
    <row r="16" spans="2:18" s="46" customFormat="1" ht="12.75">
      <c r="B16" s="89" t="s">
        <v>229</v>
      </c>
      <c r="C16" s="90"/>
      <c r="D16" s="144">
        <v>0.22777999937534332</v>
      </c>
      <c r="E16" s="144">
        <v>0.2148900032043457</v>
      </c>
      <c r="F16" s="144">
        <v>0.17252999544143677</v>
      </c>
      <c r="G16" s="144">
        <v>0.16614000499248505</v>
      </c>
      <c r="H16" s="144">
        <v>0.16285000741481781</v>
      </c>
      <c r="I16" s="144">
        <v>0.15751999616622925</v>
      </c>
      <c r="J16" s="144">
        <v>0.14752000570297241</v>
      </c>
      <c r="K16" s="144">
        <v>0.14936999976634979</v>
      </c>
      <c r="L16" s="144">
        <v>0.14217999577522278</v>
      </c>
      <c r="M16" s="144">
        <v>0.14196999371051788</v>
      </c>
      <c r="N16" s="144">
        <v>0.14157000184059143</v>
      </c>
      <c r="O16" s="144">
        <v>0.14268000423908234</v>
      </c>
      <c r="P16" s="144">
        <v>0.13662000000476837</v>
      </c>
      <c r="Q16" s="144">
        <v>0.13531999289989471</v>
      </c>
      <c r="R16" s="144">
        <v>0.13529999554157257</v>
      </c>
    </row>
    <row r="17" spans="2:18" s="46" customFormat="1" ht="12.75">
      <c r="B17" s="92" t="s">
        <v>230</v>
      </c>
      <c r="C17" s="93"/>
      <c r="D17" s="145">
        <v>9.1289997100830078E-2</v>
      </c>
      <c r="E17" s="145">
        <v>5.559999868273735E-2</v>
      </c>
      <c r="F17" s="145">
        <v>6.1390001326799393E-2</v>
      </c>
      <c r="G17" s="145">
        <v>5.9989999979734421E-2</v>
      </c>
      <c r="H17" s="145">
        <v>6.216999888420105E-2</v>
      </c>
      <c r="I17" s="145">
        <v>6.2610000371932983E-2</v>
      </c>
      <c r="J17" s="145">
        <v>5.8880001306533813E-2</v>
      </c>
      <c r="K17" s="145">
        <v>5.8779999613761902E-2</v>
      </c>
      <c r="L17" s="145">
        <v>5.942000076174736E-2</v>
      </c>
      <c r="M17" s="145">
        <v>6.908000260591507E-2</v>
      </c>
      <c r="N17" s="145">
        <v>7.2899997234344482E-2</v>
      </c>
      <c r="O17" s="145">
        <v>7.9649999737739563E-2</v>
      </c>
      <c r="P17" s="145">
        <v>7.2580002248287201E-2</v>
      </c>
      <c r="Q17" s="145">
        <v>6.7510001361370087E-2</v>
      </c>
      <c r="R17" s="145">
        <v>7.5350001454353333E-2</v>
      </c>
    </row>
    <row r="18" spans="2:18" s="46" customFormat="1" ht="12.75">
      <c r="B18" s="135"/>
      <c r="C18" s="86"/>
      <c r="D18" s="138"/>
      <c r="E18" s="138"/>
      <c r="F18" s="138"/>
      <c r="G18" s="138"/>
      <c r="H18" s="138"/>
      <c r="I18" s="138"/>
      <c r="J18" s="138"/>
      <c r="K18" s="138"/>
      <c r="L18" s="138"/>
      <c r="M18" s="138"/>
      <c r="N18" s="138"/>
      <c r="O18" s="138"/>
      <c r="P18" s="138"/>
      <c r="Q18" s="138"/>
      <c r="R18" s="138"/>
    </row>
    <row r="19" spans="2:18" s="46" customFormat="1" ht="12.75">
      <c r="B19" s="57" t="s">
        <v>121</v>
      </c>
      <c r="C19" s="86"/>
      <c r="D19" s="138"/>
      <c r="E19" s="138"/>
      <c r="F19" s="138"/>
      <c r="G19" s="138"/>
      <c r="H19" s="138"/>
      <c r="I19" s="138"/>
      <c r="J19" s="138"/>
      <c r="K19" s="138"/>
      <c r="L19" s="138"/>
      <c r="M19" s="138"/>
      <c r="N19" s="138"/>
      <c r="O19" s="151"/>
      <c r="P19" s="151"/>
      <c r="Q19" s="151"/>
      <c r="R19" s="151"/>
    </row>
    <row r="20" spans="2:18" s="46" customFormat="1" ht="12.75">
      <c r="B20" s="89" t="s">
        <v>124</v>
      </c>
      <c r="C20" s="90"/>
      <c r="D20" s="144">
        <v>0.12823000550270081</v>
      </c>
      <c r="E20" s="144">
        <v>0.11588999629020691</v>
      </c>
      <c r="F20" s="144">
        <v>0.10711999982595444</v>
      </c>
      <c r="G20" s="144">
        <v>9.974999725818634E-2</v>
      </c>
      <c r="H20" s="144">
        <v>0.1012599989771843</v>
      </c>
      <c r="I20" s="144">
        <v>0.10138999670743942</v>
      </c>
      <c r="J20" s="144">
        <v>9.098999947309494E-2</v>
      </c>
      <c r="K20" s="144">
        <v>9.7060002386569977E-2</v>
      </c>
      <c r="L20" s="144">
        <v>9.2000000178813934E-2</v>
      </c>
      <c r="M20" s="144">
        <v>0.10163000226020813</v>
      </c>
      <c r="N20" s="144">
        <v>0.1045600026845932</v>
      </c>
      <c r="O20" s="144">
        <v>0.11424999684095383</v>
      </c>
      <c r="P20" s="144">
        <v>0.10758999735116959</v>
      </c>
      <c r="Q20" s="144">
        <v>0.1096000000834465</v>
      </c>
      <c r="R20" s="144">
        <v>0.11648999899625778</v>
      </c>
    </row>
    <row r="21" spans="2:18" s="46" customFormat="1" ht="12.75">
      <c r="B21" s="135" t="s">
        <v>125</v>
      </c>
      <c r="C21" s="86"/>
      <c r="D21" s="138">
        <v>0.23039999604225159</v>
      </c>
      <c r="E21" s="138">
        <v>0.18454000353813171</v>
      </c>
      <c r="F21" s="138">
        <v>0.13293999433517456</v>
      </c>
      <c r="G21" s="138">
        <v>0.12862999737262726</v>
      </c>
      <c r="H21" s="138">
        <v>0.12648999691009521</v>
      </c>
      <c r="I21" s="138">
        <v>0.12273000180721283</v>
      </c>
      <c r="J21" s="138">
        <v>0.11613000184297562</v>
      </c>
      <c r="K21" s="138">
        <v>0.11610999703407288</v>
      </c>
      <c r="L21" s="138">
        <v>0.11157000064849854</v>
      </c>
      <c r="M21" s="138">
        <v>0.10355000197887421</v>
      </c>
      <c r="N21" s="138">
        <v>0.10253000259399414</v>
      </c>
      <c r="O21" s="138">
        <v>0.10648000240325928</v>
      </c>
      <c r="P21" s="138">
        <v>9.6000000834465027E-2</v>
      </c>
      <c r="Q21" s="138">
        <v>9.0769998729228973E-2</v>
      </c>
      <c r="R21" s="138">
        <v>9.5409996807575226E-2</v>
      </c>
    </row>
    <row r="22" spans="2:18" s="46" customFormat="1" ht="12.75">
      <c r="B22" s="92" t="s">
        <v>126</v>
      </c>
      <c r="C22" s="93"/>
      <c r="D22" s="145">
        <v>0.32787001132965088</v>
      </c>
      <c r="E22" s="145">
        <v>0.32835999131202698</v>
      </c>
      <c r="F22" s="145">
        <v>0.25314000248908997</v>
      </c>
      <c r="G22" s="145">
        <v>0.24443000555038452</v>
      </c>
      <c r="H22" s="145">
        <v>0.23387999832630157</v>
      </c>
      <c r="I22" s="145">
        <v>0.22184999287128448</v>
      </c>
      <c r="J22" s="145">
        <v>0.21089999377727509</v>
      </c>
      <c r="K22" s="145">
        <v>0.20768000185489655</v>
      </c>
      <c r="L22" s="145">
        <v>0.19749000668525696</v>
      </c>
      <c r="M22" s="145">
        <v>0.1960500031709671</v>
      </c>
      <c r="N22" s="145">
        <v>0.19410000741481781</v>
      </c>
      <c r="O22" s="145">
        <v>0.18125000596046448</v>
      </c>
      <c r="P22" s="145">
        <v>0.17982000112533569</v>
      </c>
      <c r="Q22" s="145">
        <v>0.17704999446868896</v>
      </c>
      <c r="R22" s="145">
        <v>0.16790999472141266</v>
      </c>
    </row>
    <row r="23" spans="2:18" s="46" customFormat="1" ht="12.75">
      <c r="B23" s="135"/>
      <c r="C23" s="86"/>
      <c r="D23" s="138"/>
      <c r="E23" s="138"/>
      <c r="F23" s="138"/>
      <c r="G23" s="138"/>
      <c r="H23" s="138"/>
      <c r="I23" s="138"/>
      <c r="J23" s="138"/>
      <c r="K23" s="138"/>
      <c r="L23" s="138"/>
      <c r="M23" s="138"/>
      <c r="N23" s="138"/>
      <c r="O23" s="138"/>
      <c r="P23" s="138"/>
      <c r="Q23" s="138"/>
      <c r="R23" s="138"/>
    </row>
    <row r="24" spans="2:18" s="46" customFormat="1" ht="12.75">
      <c r="B24" s="57" t="s">
        <v>137</v>
      </c>
      <c r="C24" s="86"/>
      <c r="D24" s="138"/>
      <c r="E24" s="138"/>
      <c r="F24" s="138"/>
      <c r="G24" s="138"/>
      <c r="H24" s="138"/>
      <c r="I24" s="138"/>
      <c r="J24" s="138"/>
      <c r="K24" s="138"/>
      <c r="L24" s="138"/>
      <c r="M24" s="138"/>
      <c r="N24" s="138"/>
      <c r="O24" s="151"/>
      <c r="P24" s="151"/>
      <c r="Q24" s="151"/>
      <c r="R24" s="151"/>
    </row>
    <row r="25" spans="2:18" s="46" customFormat="1" ht="12.75">
      <c r="B25" s="89" t="s">
        <v>138</v>
      </c>
      <c r="C25" s="90"/>
      <c r="D25" s="144">
        <v>0.27713999152183533</v>
      </c>
      <c r="E25" s="144">
        <v>0.22868999838829041</v>
      </c>
      <c r="F25" s="144">
        <v>0.18269999325275421</v>
      </c>
      <c r="G25" s="144">
        <v>0.17681999504566193</v>
      </c>
      <c r="H25" s="144">
        <v>0.17568999528884888</v>
      </c>
      <c r="I25" s="144">
        <v>0.17649999260902405</v>
      </c>
      <c r="J25" s="144">
        <v>0.16999000310897827</v>
      </c>
      <c r="K25" s="144">
        <v>0.16841000318527222</v>
      </c>
      <c r="L25" s="144">
        <v>0.16234999895095825</v>
      </c>
      <c r="M25" s="144">
        <v>0.15321999788284302</v>
      </c>
      <c r="N25" s="144">
        <v>0.15035000443458557</v>
      </c>
      <c r="O25" s="144">
        <v>0.15135000646114349</v>
      </c>
      <c r="P25" s="144">
        <v>0.14528000354766846</v>
      </c>
      <c r="Q25" s="144">
        <v>0.13559000194072723</v>
      </c>
      <c r="R25" s="144">
        <v>0.13217000663280487</v>
      </c>
    </row>
    <row r="26" spans="2:18" s="46" customFormat="1" ht="12.75">
      <c r="B26" s="135" t="s">
        <v>139</v>
      </c>
      <c r="C26" s="86"/>
      <c r="D26" s="138">
        <v>0.24296000599861145</v>
      </c>
      <c r="E26" s="138">
        <v>0.22628000378608704</v>
      </c>
      <c r="F26" s="138">
        <v>0.21412999927997589</v>
      </c>
      <c r="G26" s="138">
        <v>0.1976500004529953</v>
      </c>
      <c r="H26" s="138">
        <v>0.20916999876499176</v>
      </c>
      <c r="I26" s="138">
        <v>0.20037999749183655</v>
      </c>
      <c r="J26" s="138">
        <v>0.15388000011444092</v>
      </c>
      <c r="K26" s="138">
        <v>0.1944500058889389</v>
      </c>
      <c r="L26" s="138">
        <v>0.15765999257564545</v>
      </c>
      <c r="M26" s="138">
        <v>0.17263999581336975</v>
      </c>
      <c r="N26" s="138">
        <v>0.17816999554634094</v>
      </c>
      <c r="O26" s="138">
        <v>0.19945999979972839</v>
      </c>
      <c r="P26" s="138">
        <v>0.20254999399185181</v>
      </c>
      <c r="Q26" s="138">
        <v>0.18456000089645386</v>
      </c>
      <c r="R26" s="138">
        <v>0.18513999879360199</v>
      </c>
    </row>
    <row r="27" spans="2:18" s="46" customFormat="1" ht="12.75">
      <c r="B27" s="135" t="s">
        <v>231</v>
      </c>
      <c r="C27" s="86"/>
      <c r="D27" s="138">
        <v>0.18602000176906586</v>
      </c>
      <c r="E27" s="138">
        <v>0.18091000616550446</v>
      </c>
      <c r="F27" s="138">
        <v>0.14538000524044037</v>
      </c>
      <c r="G27" s="138">
        <v>0.13707999885082245</v>
      </c>
      <c r="H27" s="138">
        <v>0.13017000257968903</v>
      </c>
      <c r="I27" s="138">
        <v>0.12400999665260315</v>
      </c>
      <c r="J27" s="138">
        <v>0.11289999634027481</v>
      </c>
      <c r="K27" s="138">
        <v>0.11415000259876251</v>
      </c>
      <c r="L27" s="138">
        <v>0.11342000216245651</v>
      </c>
      <c r="M27" s="138">
        <v>0.11919999867677689</v>
      </c>
      <c r="N27" s="138">
        <v>0.12058000266551971</v>
      </c>
      <c r="O27" s="138">
        <v>0.11473000049591064</v>
      </c>
      <c r="P27" s="138">
        <v>0.11495000123977661</v>
      </c>
      <c r="Q27" s="138">
        <v>0.11101000010967255</v>
      </c>
      <c r="R27" s="138">
        <v>0.11315999925136566</v>
      </c>
    </row>
    <row r="28" spans="2:18" s="46" customFormat="1" ht="12.75">
      <c r="B28" s="135" t="s">
        <v>141</v>
      </c>
      <c r="C28" s="86"/>
      <c r="D28" s="138">
        <v>0.16030000150203705</v>
      </c>
      <c r="E28" s="138">
        <v>0.14398999512195587</v>
      </c>
      <c r="F28" s="138">
        <v>0.12133999913930893</v>
      </c>
      <c r="G28" s="138">
        <v>0.1149900034070015</v>
      </c>
      <c r="H28" s="138">
        <v>0.1062299981713295</v>
      </c>
      <c r="I28" s="138">
        <v>0.10814999788999557</v>
      </c>
      <c r="J28" s="138">
        <v>0.1046300008893013</v>
      </c>
      <c r="K28" s="138">
        <v>0.11218000203371048</v>
      </c>
      <c r="L28" s="138">
        <v>0.10284999758005142</v>
      </c>
      <c r="M28" s="138">
        <v>9.8700001835823059E-2</v>
      </c>
      <c r="N28" s="138">
        <v>9.8350003361701965E-2</v>
      </c>
      <c r="O28" s="138">
        <v>0.10018999874591827</v>
      </c>
      <c r="P28" s="138">
        <v>8.3659999072551727E-2</v>
      </c>
      <c r="Q28" s="138">
        <v>9.6119999885559082E-2</v>
      </c>
      <c r="R28" s="138">
        <v>9.9040001630783081E-2</v>
      </c>
    </row>
    <row r="29" spans="2:18" s="46" customFormat="1" ht="12.75">
      <c r="B29" s="135" t="s">
        <v>142</v>
      </c>
      <c r="C29" s="86"/>
      <c r="D29" s="138">
        <v>0.12762999534606934</v>
      </c>
      <c r="E29" s="138">
        <v>0.12639999389648438</v>
      </c>
      <c r="F29" s="138">
        <v>9.644000232219696E-2</v>
      </c>
      <c r="G29" s="138">
        <v>9.5310002565383911E-2</v>
      </c>
      <c r="H29" s="138">
        <v>0.11065000295639038</v>
      </c>
      <c r="I29" s="138">
        <v>9.9780000746250153E-2</v>
      </c>
      <c r="J29" s="138">
        <v>9.4999998807907104E-2</v>
      </c>
      <c r="K29" s="138">
        <v>9.2139996588230133E-2</v>
      </c>
      <c r="L29" s="138">
        <v>7.6750002801418304E-2</v>
      </c>
      <c r="M29" s="138">
        <v>9.1509997844696045E-2</v>
      </c>
      <c r="N29" s="138">
        <v>9.1949999332427979E-2</v>
      </c>
      <c r="O29" s="138">
        <v>9.408000111579895E-2</v>
      </c>
      <c r="P29" s="138">
        <v>8.659999817609787E-2</v>
      </c>
      <c r="Q29" s="138">
        <v>8.9019998908042908E-2</v>
      </c>
      <c r="R29" s="138">
        <v>9.4939999282360077E-2</v>
      </c>
    </row>
    <row r="30" spans="2:18" s="46" customFormat="1" ht="12.75">
      <c r="B30" s="92" t="s">
        <v>143</v>
      </c>
      <c r="C30" s="93"/>
      <c r="D30" s="145">
        <v>0.23633000254631042</v>
      </c>
      <c r="E30" s="145">
        <v>0.19964000582695007</v>
      </c>
      <c r="F30" s="145">
        <v>0.19155000150203705</v>
      </c>
      <c r="G30" s="145">
        <v>0.18781000375747681</v>
      </c>
      <c r="H30" s="145">
        <v>0.19523000717163086</v>
      </c>
      <c r="I30" s="145">
        <v>0.20198999345302582</v>
      </c>
      <c r="J30" s="145">
        <v>0.20483000576496124</v>
      </c>
      <c r="K30" s="145">
        <v>0.17738999426364899</v>
      </c>
      <c r="L30" s="145">
        <v>0.18996000289916992</v>
      </c>
      <c r="M30" s="145">
        <v>0.19992999732494354</v>
      </c>
      <c r="N30" s="145">
        <v>0.1998399943113327</v>
      </c>
      <c r="O30" s="145">
        <v>0.21415999531745911</v>
      </c>
      <c r="P30" s="145">
        <v>0.19866000115871429</v>
      </c>
      <c r="Q30" s="145">
        <v>0.21771000325679779</v>
      </c>
      <c r="R30" s="145">
        <v>0.22362999618053436</v>
      </c>
    </row>
    <row r="31" spans="2:18" s="46" customFormat="1" ht="12.75">
      <c r="B31" s="135"/>
      <c r="C31" s="86"/>
      <c r="D31" s="138"/>
      <c r="E31" s="138"/>
      <c r="F31" s="138"/>
      <c r="G31" s="138"/>
      <c r="H31" s="138"/>
      <c r="I31" s="138"/>
      <c r="J31" s="138"/>
      <c r="K31" s="138"/>
      <c r="L31" s="138"/>
      <c r="M31" s="138"/>
      <c r="N31" s="138"/>
      <c r="O31" s="138"/>
      <c r="P31" s="138"/>
      <c r="Q31" s="138"/>
      <c r="R31" s="138"/>
    </row>
    <row r="32" spans="2:18" s="46" customFormat="1" ht="12.75">
      <c r="B32" s="57" t="s">
        <v>232</v>
      </c>
      <c r="C32" s="86"/>
      <c r="D32" s="138"/>
      <c r="E32" s="138"/>
      <c r="F32" s="138"/>
      <c r="G32" s="138"/>
      <c r="H32" s="138"/>
      <c r="I32" s="138"/>
      <c r="J32" s="138"/>
      <c r="K32" s="138"/>
      <c r="L32" s="138"/>
      <c r="M32" s="138"/>
      <c r="N32" s="138"/>
      <c r="O32" s="151"/>
      <c r="P32" s="151"/>
      <c r="Q32" s="151"/>
      <c r="R32" s="151"/>
    </row>
    <row r="33" spans="2:18" s="46" customFormat="1" ht="12.75">
      <c r="B33" s="89" t="s">
        <v>233</v>
      </c>
      <c r="C33" s="90"/>
      <c r="D33" s="144">
        <v>0.12065000087022781</v>
      </c>
      <c r="E33" s="144">
        <v>0.10700999945402145</v>
      </c>
      <c r="F33" s="144">
        <v>8.5089996457099915E-2</v>
      </c>
      <c r="G33" s="144">
        <v>7.8019998967647552E-2</v>
      </c>
      <c r="H33" s="144">
        <v>8.0770000815391541E-2</v>
      </c>
      <c r="I33" s="144">
        <v>8.1090003252029419E-2</v>
      </c>
      <c r="J33" s="144">
        <v>7.2530001401901245E-2</v>
      </c>
      <c r="K33" s="144">
        <v>7.6990000903606415E-2</v>
      </c>
      <c r="L33" s="144">
        <v>7.1149997413158417E-2</v>
      </c>
      <c r="M33" s="144">
        <v>7.977999746799469E-2</v>
      </c>
      <c r="N33" s="144">
        <v>7.6970003545284271E-2</v>
      </c>
      <c r="O33" s="144">
        <v>8.329000324010849E-2</v>
      </c>
      <c r="P33" s="144">
        <v>8.0660000443458557E-2</v>
      </c>
      <c r="Q33" s="144">
        <v>7.8000001609325409E-2</v>
      </c>
      <c r="R33" s="144">
        <v>7.9889997839927673E-2</v>
      </c>
    </row>
    <row r="34" spans="2:18" s="46" customFormat="1" ht="12.75">
      <c r="B34" s="135" t="s">
        <v>234</v>
      </c>
      <c r="C34" s="86"/>
      <c r="D34" s="138">
        <v>0.21461999416351318</v>
      </c>
      <c r="E34" s="138">
        <v>0.19593000411987305</v>
      </c>
      <c r="F34" s="138">
        <v>0.2099200040102005</v>
      </c>
      <c r="G34" s="138">
        <v>0.21433000266551971</v>
      </c>
      <c r="H34" s="138">
        <v>0.21250000596046448</v>
      </c>
      <c r="I34" s="138">
        <v>0.22927999496459961</v>
      </c>
      <c r="J34" s="138">
        <v>0.21366000175476074</v>
      </c>
      <c r="K34" s="138">
        <v>0.24292999505996704</v>
      </c>
      <c r="L34" s="138">
        <v>0.27377998828887939</v>
      </c>
      <c r="M34" s="138">
        <v>0.24030999839305878</v>
      </c>
      <c r="N34" s="138">
        <v>0.24530999362468719</v>
      </c>
      <c r="O34" s="138">
        <v>0.27309998869895935</v>
      </c>
      <c r="P34" s="138">
        <v>0.23410999774932861</v>
      </c>
      <c r="Q34" s="138">
        <v>0.2413800060749054</v>
      </c>
      <c r="R34" s="138">
        <v>0.3035300076007843</v>
      </c>
    </row>
    <row r="35" spans="2:18" s="46" customFormat="1" ht="12.75">
      <c r="B35" s="92" t="s">
        <v>235</v>
      </c>
      <c r="C35" s="93"/>
      <c r="D35" s="145">
        <v>0.31227999925613403</v>
      </c>
      <c r="E35" s="145">
        <v>0.3015500009059906</v>
      </c>
      <c r="F35" s="145">
        <v>0.23763999342918396</v>
      </c>
      <c r="G35" s="145">
        <v>0.23542000353336334</v>
      </c>
      <c r="H35" s="145">
        <v>0.22595000267028809</v>
      </c>
      <c r="I35" s="145">
        <v>0.22091999650001526</v>
      </c>
      <c r="J35" s="145">
        <v>0.21134999394416809</v>
      </c>
      <c r="K35" s="145">
        <v>0.21186000108718872</v>
      </c>
      <c r="L35" s="145">
        <v>0.19784000515937805</v>
      </c>
      <c r="M35" s="145">
        <v>0.19403000175952911</v>
      </c>
      <c r="N35" s="145">
        <v>0.19562999904155731</v>
      </c>
      <c r="O35" s="145">
        <v>0.18827000260353088</v>
      </c>
      <c r="P35" s="145">
        <v>0.18332000076770782</v>
      </c>
      <c r="Q35" s="145">
        <v>0.17951999604701996</v>
      </c>
      <c r="R35" s="145">
        <v>0.1749500036239624</v>
      </c>
    </row>
    <row r="36" spans="2:18" s="46" customFormat="1" ht="12.75">
      <c r="B36" s="135"/>
      <c r="C36" s="86"/>
      <c r="D36" s="138"/>
      <c r="E36" s="138"/>
      <c r="F36" s="138"/>
      <c r="G36" s="138"/>
      <c r="H36" s="138"/>
      <c r="I36" s="138"/>
      <c r="J36" s="138"/>
      <c r="K36" s="138"/>
      <c r="L36" s="138"/>
      <c r="M36" s="138"/>
      <c r="N36" s="138"/>
      <c r="O36" s="138"/>
      <c r="P36" s="138"/>
      <c r="Q36" s="138"/>
      <c r="R36" s="138"/>
    </row>
    <row r="37" spans="2:18" s="46" customFormat="1" ht="12.75" customHeight="1">
      <c r="B37" s="57" t="s">
        <v>186</v>
      </c>
      <c r="C37" s="86"/>
      <c r="D37" s="138"/>
      <c r="E37" s="138"/>
      <c r="F37" s="138"/>
      <c r="G37" s="138"/>
      <c r="H37" s="138"/>
      <c r="I37" s="138"/>
      <c r="J37" s="138"/>
      <c r="K37" s="138"/>
      <c r="L37" s="138"/>
      <c r="M37" s="138"/>
      <c r="N37" s="138"/>
      <c r="O37" s="151"/>
      <c r="P37" s="151"/>
      <c r="Q37" s="151"/>
      <c r="R37" s="151"/>
    </row>
    <row r="38" spans="2:18" s="46" customFormat="1" ht="12.75">
      <c r="B38" s="89" t="s">
        <v>187</v>
      </c>
      <c r="C38" s="90"/>
      <c r="D38" s="144">
        <v>0.36605998873710632</v>
      </c>
      <c r="E38" s="144">
        <v>0.34088999032974243</v>
      </c>
      <c r="F38" s="144">
        <v>0.32732000946998596</v>
      </c>
      <c r="G38" s="144">
        <v>0.28097999095916748</v>
      </c>
      <c r="H38" s="144">
        <v>0.27748000621795654</v>
      </c>
      <c r="I38" s="144">
        <v>0.28885999321937561</v>
      </c>
      <c r="J38" s="144">
        <v>0.28047999739646912</v>
      </c>
      <c r="K38" s="144">
        <v>0.30803999304771423</v>
      </c>
      <c r="L38" s="144">
        <v>0.29896000027656555</v>
      </c>
      <c r="M38" s="144">
        <v>0.28169000148773193</v>
      </c>
      <c r="N38" s="144">
        <v>0.29065999388694763</v>
      </c>
      <c r="O38" s="144">
        <v>0.29254001379013062</v>
      </c>
      <c r="P38" s="144">
        <v>0.26890000700950623</v>
      </c>
      <c r="Q38" s="144">
        <v>0.25850000977516174</v>
      </c>
      <c r="R38" s="144">
        <v>0.29471001029014587</v>
      </c>
    </row>
    <row r="39" spans="2:18" s="46" customFormat="1" ht="12.75">
      <c r="B39" s="135" t="s">
        <v>188</v>
      </c>
      <c r="C39" s="86"/>
      <c r="D39" s="138">
        <v>0.19446000456809998</v>
      </c>
      <c r="E39" s="138">
        <v>0.17848999798297882</v>
      </c>
      <c r="F39" s="138">
        <v>0.13787999749183655</v>
      </c>
      <c r="G39" s="138">
        <v>0.13877999782562256</v>
      </c>
      <c r="H39" s="138">
        <v>0.13621999323368073</v>
      </c>
      <c r="I39" s="138">
        <v>0.12931999564170837</v>
      </c>
      <c r="J39" s="138">
        <v>0.11845000088214874</v>
      </c>
      <c r="K39" s="138">
        <v>0.11371999979019165</v>
      </c>
      <c r="L39" s="138">
        <v>0.11050999909639359</v>
      </c>
      <c r="M39" s="138">
        <v>0.11505000293254852</v>
      </c>
      <c r="N39" s="138">
        <v>0.11417999863624573</v>
      </c>
      <c r="O39" s="138">
        <v>0.11574000120162964</v>
      </c>
      <c r="P39" s="138">
        <v>0.11157999932765961</v>
      </c>
      <c r="Q39" s="138">
        <v>0.10869999974966049</v>
      </c>
      <c r="R39" s="138">
        <v>0.10649000108242035</v>
      </c>
    </row>
    <row r="40" spans="2:18" s="46" customFormat="1" ht="12.75">
      <c r="B40" s="92" t="s">
        <v>189</v>
      </c>
      <c r="C40" s="93"/>
      <c r="D40" s="145">
        <v>4.5559998601675034E-2</v>
      </c>
      <c r="E40" s="145">
        <v>4.9260001629590988E-2</v>
      </c>
      <c r="F40" s="145">
        <v>2.9699999839067459E-2</v>
      </c>
      <c r="G40" s="145">
        <v>2.8880000114440918E-2</v>
      </c>
      <c r="H40" s="145">
        <v>2.5830000638961792E-2</v>
      </c>
      <c r="I40" s="145">
        <v>2.7750000357627869E-2</v>
      </c>
      <c r="J40" s="145">
        <v>2.0409999415278435E-2</v>
      </c>
      <c r="K40" s="145">
        <v>2.0789999514818192E-2</v>
      </c>
      <c r="L40" s="145">
        <v>2.0999999716877937E-2</v>
      </c>
      <c r="M40" s="145">
        <v>2.6839999482035637E-2</v>
      </c>
      <c r="N40" s="145">
        <v>2.3600000888109207E-2</v>
      </c>
      <c r="O40" s="145">
        <v>2.5970000773668289E-2</v>
      </c>
      <c r="P40" s="145">
        <v>2.0880000665783882E-2</v>
      </c>
      <c r="Q40" s="145">
        <v>2.7610000222921371E-2</v>
      </c>
      <c r="R40" s="145">
        <v>2.1299999207258224E-2</v>
      </c>
    </row>
    <row r="41" spans="2:18" s="46" customFormat="1" ht="12.75">
      <c r="B41" s="135"/>
      <c r="C41" s="86"/>
      <c r="D41" s="138"/>
      <c r="E41" s="138"/>
      <c r="F41" s="138"/>
      <c r="G41" s="138"/>
      <c r="H41" s="138"/>
      <c r="I41" s="138"/>
      <c r="J41" s="138"/>
      <c r="K41" s="138"/>
      <c r="L41" s="138"/>
      <c r="M41" s="138"/>
      <c r="N41" s="138"/>
      <c r="O41" s="138"/>
      <c r="P41" s="138"/>
      <c r="Q41" s="138"/>
      <c r="R41" s="138"/>
    </row>
    <row r="42" spans="2:18" s="46" customFormat="1" ht="12.75">
      <c r="B42" s="57" t="s">
        <v>236</v>
      </c>
      <c r="C42" s="137"/>
      <c r="D42" s="138"/>
      <c r="E42" s="138"/>
      <c r="F42" s="138"/>
      <c r="G42" s="138"/>
      <c r="H42" s="138"/>
      <c r="I42" s="138"/>
      <c r="J42" s="138"/>
      <c r="K42" s="138"/>
      <c r="L42" s="138"/>
      <c r="M42" s="138"/>
      <c r="N42" s="138"/>
      <c r="O42" s="138"/>
      <c r="P42" s="138"/>
      <c r="Q42" s="138"/>
      <c r="R42" s="138"/>
    </row>
    <row r="43" spans="2:18" s="46" customFormat="1" ht="12.75">
      <c r="B43" s="199" t="s">
        <v>237</v>
      </c>
      <c r="C43" s="200"/>
      <c r="D43" s="144">
        <v>0.17961999773979187</v>
      </c>
      <c r="E43" s="144">
        <v>0.17098000645637512</v>
      </c>
      <c r="F43" s="144">
        <v>0.13395999372005463</v>
      </c>
      <c r="G43" s="144">
        <v>0.12904000282287598</v>
      </c>
      <c r="H43" s="144">
        <v>0.12345000356435776</v>
      </c>
      <c r="I43" s="144">
        <v>0.12080000340938568</v>
      </c>
      <c r="J43" s="144">
        <v>0.11091999709606171</v>
      </c>
      <c r="K43" s="144">
        <v>0.11373999714851379</v>
      </c>
      <c r="L43" s="144">
        <v>0.10606999695301056</v>
      </c>
      <c r="M43" s="144">
        <v>0.10871999710798264</v>
      </c>
      <c r="N43" s="144">
        <v>0.10796999931335449</v>
      </c>
      <c r="O43" s="144">
        <v>0.10853999853134155</v>
      </c>
      <c r="P43" s="144">
        <v>0.10356999933719635</v>
      </c>
      <c r="Q43" s="144">
        <v>0.10147000104188919</v>
      </c>
      <c r="R43" s="144">
        <v>9.7309999167919159E-2</v>
      </c>
    </row>
    <row r="44" spans="2:18" s="46" customFormat="1" ht="12.75">
      <c r="B44" s="201" t="s">
        <v>238</v>
      </c>
      <c r="C44" s="202"/>
      <c r="D44" s="145">
        <v>0.22126999497413635</v>
      </c>
      <c r="E44" s="145">
        <v>0.19721999764442444</v>
      </c>
      <c r="F44" s="145">
        <v>0.17000000178813934</v>
      </c>
      <c r="G44" s="145">
        <v>0.16319000720977783</v>
      </c>
      <c r="H44" s="145">
        <v>0.1648699939250946</v>
      </c>
      <c r="I44" s="145">
        <v>0.16013999283313751</v>
      </c>
      <c r="J44" s="145">
        <v>0.15217000246047974</v>
      </c>
      <c r="K44" s="145">
        <v>0.15366999804973602</v>
      </c>
      <c r="L44" s="145">
        <v>0.15022000670433044</v>
      </c>
      <c r="M44" s="145">
        <v>0.15076999366283417</v>
      </c>
      <c r="N44" s="145">
        <v>0.15282000601291656</v>
      </c>
      <c r="O44" s="145">
        <v>0.15564000606536865</v>
      </c>
      <c r="P44" s="145">
        <v>0.14790999889373779</v>
      </c>
      <c r="Q44" s="145">
        <v>0.14657999575138092</v>
      </c>
      <c r="R44" s="145">
        <v>0.1548600047826767</v>
      </c>
    </row>
    <row r="45" spans="2:18" s="46" customFormat="1" ht="12.75">
      <c r="B45" s="203"/>
      <c r="C45" s="137"/>
      <c r="D45" s="138"/>
      <c r="E45" s="138"/>
      <c r="F45" s="138"/>
      <c r="G45" s="138"/>
      <c r="H45" s="138"/>
      <c r="I45" s="138"/>
      <c r="J45" s="138"/>
      <c r="K45" s="138"/>
      <c r="L45" s="138"/>
      <c r="M45" s="138"/>
      <c r="N45" s="138"/>
      <c r="O45" s="138"/>
      <c r="P45" s="138"/>
      <c r="Q45" s="138"/>
      <c r="R45" s="138"/>
    </row>
    <row r="46" spans="2:18" s="46" customFormat="1" ht="12.75">
      <c r="B46" s="57" t="s">
        <v>133</v>
      </c>
      <c r="C46" s="204"/>
      <c r="D46" s="138"/>
      <c r="E46" s="138"/>
      <c r="F46" s="138"/>
      <c r="G46" s="138"/>
      <c r="H46" s="138"/>
      <c r="I46" s="138"/>
      <c r="J46" s="138"/>
      <c r="K46" s="138"/>
      <c r="L46" s="138"/>
      <c r="M46" s="138"/>
      <c r="N46" s="138"/>
      <c r="O46" s="205"/>
      <c r="P46" s="205"/>
      <c r="Q46" s="205"/>
      <c r="R46" s="205"/>
    </row>
    <row r="47" spans="2:18" s="46" customFormat="1" ht="12.75">
      <c r="B47" s="199" t="s">
        <v>134</v>
      </c>
      <c r="C47" s="200"/>
      <c r="D47" s="144">
        <v>0.1764100044965744</v>
      </c>
      <c r="E47" s="144">
        <v>0.16187000274658203</v>
      </c>
      <c r="F47" s="144">
        <v>0.12647999823093414</v>
      </c>
      <c r="G47" s="144">
        <v>0.12126000225543976</v>
      </c>
      <c r="H47" s="144">
        <v>0.11685000360012054</v>
      </c>
      <c r="I47" s="144">
        <v>0.1133200004696846</v>
      </c>
      <c r="J47" s="144">
        <v>0.1074799969792366</v>
      </c>
      <c r="K47" s="144">
        <v>0.10603000223636627</v>
      </c>
      <c r="L47" s="144">
        <v>0.10352999716997147</v>
      </c>
      <c r="M47" s="144">
        <v>0.10655000060796738</v>
      </c>
      <c r="N47" s="144">
        <v>0.10347999632358551</v>
      </c>
      <c r="O47" s="144">
        <v>0.10260000079870224</v>
      </c>
      <c r="P47" s="144">
        <v>9.844999760389328E-2</v>
      </c>
      <c r="Q47" s="144">
        <v>9.5559999346733093E-2</v>
      </c>
      <c r="R47" s="144">
        <v>9.5530003309249878E-2</v>
      </c>
    </row>
    <row r="48" spans="2:18" s="46" customFormat="1" ht="12.75">
      <c r="B48" s="201" t="s">
        <v>136</v>
      </c>
      <c r="C48" s="202"/>
      <c r="D48" s="145">
        <v>0.35144999623298645</v>
      </c>
      <c r="E48" s="145">
        <v>0.31446000933647156</v>
      </c>
      <c r="F48" s="145">
        <v>0.29058000445365906</v>
      </c>
      <c r="G48" s="145">
        <v>0.27741000056266785</v>
      </c>
      <c r="H48" s="145">
        <v>0.28551998734474182</v>
      </c>
      <c r="I48" s="145">
        <v>0.27761998772621155</v>
      </c>
      <c r="J48" s="145">
        <v>0.25534999370574951</v>
      </c>
      <c r="K48" s="145">
        <v>0.26927998661994934</v>
      </c>
      <c r="L48" s="145">
        <v>0.24886000156402588</v>
      </c>
      <c r="M48" s="145">
        <v>0.23488999903202057</v>
      </c>
      <c r="N48" s="145">
        <v>0.23433999717235565</v>
      </c>
      <c r="O48" s="145">
        <v>0.24264000356197357</v>
      </c>
      <c r="P48" s="145">
        <v>0.22464999556541443</v>
      </c>
      <c r="Q48" s="145">
        <v>0.22244000434875488</v>
      </c>
      <c r="R48" s="145">
        <v>0.2255299985408783</v>
      </c>
    </row>
    <row r="49" spans="2:18" s="46" customFormat="1" ht="12.75">
      <c r="B49" s="45"/>
      <c r="C49" s="45"/>
      <c r="D49" s="45"/>
      <c r="E49" s="45"/>
      <c r="F49" s="45"/>
      <c r="G49" s="45"/>
      <c r="H49" s="206"/>
      <c r="I49" s="45"/>
      <c r="J49" s="45"/>
      <c r="K49" s="45"/>
      <c r="L49" s="45"/>
      <c r="M49" s="45"/>
      <c r="N49" s="45"/>
      <c r="O49" s="45"/>
      <c r="P49" s="45"/>
      <c r="Q49" s="45"/>
      <c r="R49" s="45"/>
    </row>
    <row r="50" spans="2:18" s="210" customFormat="1" ht="12.75">
      <c r="B50" s="209" t="s">
        <v>242</v>
      </c>
      <c r="C50" s="209"/>
      <c r="D50" s="209"/>
      <c r="E50" s="209"/>
      <c r="F50" s="209"/>
      <c r="G50" s="209"/>
      <c r="H50" s="209"/>
      <c r="I50" s="209"/>
      <c r="J50" s="209"/>
      <c r="K50" s="209"/>
      <c r="L50" s="209"/>
      <c r="M50" s="209"/>
      <c r="N50" s="209"/>
      <c r="O50" s="209"/>
      <c r="P50" s="209"/>
      <c r="Q50" s="209"/>
      <c r="R50" s="209"/>
    </row>
    <row r="51" spans="2:18" s="210" customFormat="1" ht="15" customHeight="1">
      <c r="B51" s="209" t="s">
        <v>103</v>
      </c>
      <c r="C51" s="209"/>
      <c r="D51" s="209"/>
      <c r="E51" s="209"/>
      <c r="F51" s="209"/>
      <c r="G51" s="209"/>
      <c r="H51" s="209"/>
      <c r="I51" s="209"/>
      <c r="J51" s="209"/>
      <c r="K51" s="209"/>
      <c r="L51" s="209"/>
      <c r="M51" s="209"/>
      <c r="N51" s="209"/>
      <c r="O51" s="209"/>
      <c r="P51" s="209"/>
    </row>
    <row r="52" spans="2:18" s="46" customFormat="1" ht="12.75">
      <c r="B52" s="211" t="s">
        <v>191</v>
      </c>
      <c r="C52" s="212"/>
      <c r="D52" s="212"/>
      <c r="E52" s="212"/>
      <c r="F52" s="212"/>
      <c r="G52" s="212"/>
      <c r="H52" s="212"/>
      <c r="I52" s="212"/>
      <c r="J52" s="212"/>
      <c r="K52" s="212"/>
      <c r="L52" s="212"/>
      <c r="M52" s="212"/>
      <c r="N52" s="212"/>
      <c r="O52" s="212"/>
      <c r="P52" s="212"/>
      <c r="Q52" s="212"/>
      <c r="R52" s="212"/>
    </row>
    <row r="53" spans="2:18" s="46" customFormat="1" ht="12.75">
      <c r="B53" s="45"/>
      <c r="C53" s="45"/>
      <c r="D53" s="45"/>
      <c r="E53" s="45"/>
      <c r="F53" s="45"/>
      <c r="G53" s="45"/>
      <c r="H53" s="45"/>
      <c r="I53" s="45"/>
      <c r="J53" s="45"/>
      <c r="K53" s="45"/>
      <c r="L53" s="45"/>
      <c r="M53" s="45"/>
      <c r="N53" s="45"/>
      <c r="O53" s="45"/>
      <c r="P53" s="45"/>
      <c r="Q53" s="45"/>
      <c r="R53" s="45"/>
    </row>
    <row r="54" spans="2:18" s="46" customFormat="1" ht="12.75">
      <c r="B54" s="45" t="s">
        <v>101</v>
      </c>
      <c r="C54" s="45"/>
      <c r="D54" s="45"/>
      <c r="E54" s="45"/>
      <c r="F54" s="45"/>
      <c r="G54" s="45"/>
      <c r="H54" s="45"/>
      <c r="I54" s="45"/>
      <c r="J54" s="45"/>
      <c r="K54" s="45"/>
      <c r="L54" s="45"/>
      <c r="M54" s="45"/>
      <c r="N54" s="45"/>
      <c r="O54" s="45"/>
      <c r="P54" s="45"/>
      <c r="Q54" s="45"/>
      <c r="R54" s="45"/>
    </row>
    <row r="55" spans="2:18" s="46" customFormat="1" ht="12.75"/>
    <row r="56" spans="2:18" s="46" customFormat="1" ht="12.75"/>
  </sheetData>
  <mergeCells count="4">
    <mergeCell ref="B5:G5"/>
    <mergeCell ref="B7:C7"/>
    <mergeCell ref="B50:R50"/>
    <mergeCell ref="B51:P51"/>
  </mergeCells>
  <pageMargins left="0.70866141732283472" right="0.70866141732283472" top="0.78740157480314965" bottom="0.78740157480314965" header="0.31496062992125984" footer="0.31496062992125984"/>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4"/>
  </sheetPr>
  <dimension ref="A2:P24"/>
  <sheetViews>
    <sheetView showGridLines="0" zoomScaleNormal="100" workbookViewId="0"/>
  </sheetViews>
  <sheetFormatPr baseColWidth="10" defaultRowHeight="15"/>
  <cols>
    <col min="1" max="1" width="11.42578125" style="2"/>
    <col min="2" max="2" width="10.5703125" style="2" customWidth="1"/>
    <col min="3" max="3" width="16.7109375" style="2" customWidth="1"/>
    <col min="4" max="16" width="7.28515625" style="2" bestFit="1" customWidth="1"/>
    <col min="17" max="16384" width="11.42578125" style="2"/>
  </cols>
  <sheetData>
    <row r="2" spans="1:16" s="33" customFormat="1">
      <c r="B2" s="1"/>
      <c r="C2" s="1"/>
      <c r="D2" s="1"/>
      <c r="E2" s="1"/>
      <c r="F2" s="1"/>
      <c r="G2" s="1"/>
      <c r="H2" s="1"/>
      <c r="I2" s="1"/>
      <c r="J2" s="1"/>
      <c r="K2" s="1"/>
      <c r="L2" s="1"/>
      <c r="M2" s="1"/>
      <c r="N2" s="1"/>
      <c r="O2" s="1"/>
      <c r="P2" s="1"/>
    </row>
    <row r="3" spans="1:16" s="38" customFormat="1" ht="26.85" customHeight="1">
      <c r="B3" s="35" t="s">
        <v>20</v>
      </c>
      <c r="C3" s="36" t="s">
        <v>21</v>
      </c>
      <c r="D3" s="37"/>
      <c r="E3" s="37"/>
      <c r="F3" s="37"/>
      <c r="G3" s="37"/>
      <c r="H3" s="37"/>
      <c r="I3" s="37"/>
      <c r="J3" s="37"/>
      <c r="K3" s="37"/>
      <c r="L3" s="37"/>
      <c r="M3" s="37"/>
      <c r="N3" s="37"/>
      <c r="O3" s="37"/>
      <c r="P3" s="37"/>
    </row>
    <row r="4" spans="1:16" s="33" customFormat="1" ht="13.35" customHeight="1">
      <c r="B4" s="1"/>
      <c r="C4" s="1"/>
      <c r="D4" s="1"/>
      <c r="E4" s="1"/>
      <c r="F4" s="1"/>
      <c r="G4" s="1"/>
      <c r="H4" s="1"/>
      <c r="I4" s="1"/>
      <c r="J4" s="1"/>
      <c r="K4" s="1"/>
      <c r="L4" s="1"/>
      <c r="M4" s="1"/>
      <c r="N4" s="1"/>
      <c r="O4" s="1"/>
      <c r="P4" s="1"/>
    </row>
    <row r="5" spans="1:16" s="41" customFormat="1" ht="15" customHeight="1">
      <c r="A5" s="126"/>
      <c r="B5" s="213" t="s">
        <v>243</v>
      </c>
      <c r="C5" s="214"/>
      <c r="D5" s="39"/>
      <c r="E5" s="39"/>
      <c r="F5" s="39"/>
      <c r="G5" s="39"/>
      <c r="H5" s="39"/>
      <c r="I5" s="39"/>
      <c r="J5" s="39"/>
      <c r="K5" s="39"/>
      <c r="L5" s="39"/>
      <c r="M5" s="39"/>
      <c r="N5" s="39"/>
      <c r="O5" s="39"/>
      <c r="P5" s="39"/>
    </row>
    <row r="6" spans="1:16" s="33" customFormat="1" ht="13.35" customHeight="1">
      <c r="A6" s="215"/>
      <c r="B6" s="216"/>
      <c r="C6" s="216"/>
      <c r="D6" s="1"/>
      <c r="E6" s="1"/>
      <c r="F6" s="1"/>
      <c r="G6" s="1"/>
      <c r="H6" s="1"/>
      <c r="I6" s="1"/>
      <c r="J6" s="1"/>
      <c r="K6" s="1"/>
      <c r="L6" s="1"/>
      <c r="M6" s="1"/>
      <c r="N6" s="1"/>
      <c r="O6" s="1"/>
      <c r="P6" s="1"/>
    </row>
    <row r="7" spans="1:16" s="46" customFormat="1" ht="27.75" customHeight="1">
      <c r="B7" s="217" t="s">
        <v>244</v>
      </c>
      <c r="C7" s="218"/>
      <c r="D7" s="219">
        <v>2006</v>
      </c>
      <c r="E7" s="219">
        <v>2007</v>
      </c>
      <c r="F7" s="219">
        <v>2008</v>
      </c>
      <c r="G7" s="219">
        <v>2009</v>
      </c>
      <c r="H7" s="219" t="s">
        <v>245</v>
      </c>
      <c r="I7" s="219" t="s">
        <v>246</v>
      </c>
      <c r="J7" s="219">
        <v>2012</v>
      </c>
      <c r="K7" s="219">
        <v>2013</v>
      </c>
      <c r="L7" s="219">
        <v>2014</v>
      </c>
      <c r="M7" s="219">
        <v>2015</v>
      </c>
      <c r="N7" s="219">
        <v>2016</v>
      </c>
      <c r="O7" s="219">
        <v>2017</v>
      </c>
      <c r="P7" s="219">
        <v>2018</v>
      </c>
    </row>
    <row r="8" spans="1:16" s="46" customFormat="1" ht="12.75">
      <c r="A8" s="220"/>
      <c r="B8" s="45"/>
      <c r="C8" s="45"/>
      <c r="D8" s="45"/>
      <c r="E8" s="45"/>
      <c r="F8" s="45"/>
      <c r="G8" s="45"/>
      <c r="H8" s="45"/>
      <c r="I8" s="45"/>
      <c r="J8" s="45"/>
      <c r="K8" s="45"/>
      <c r="L8" s="45"/>
      <c r="M8" s="45"/>
      <c r="N8" s="45"/>
      <c r="O8" s="45"/>
      <c r="P8" s="45"/>
    </row>
    <row r="9" spans="1:16" s="46" customFormat="1" ht="12.75">
      <c r="A9" s="221"/>
      <c r="B9" s="57" t="s">
        <v>247</v>
      </c>
      <c r="C9" s="86"/>
      <c r="D9" s="138"/>
      <c r="E9" s="138"/>
      <c r="F9" s="138"/>
      <c r="G9" s="138"/>
      <c r="H9" s="138"/>
      <c r="I9" s="138"/>
      <c r="J9" s="138"/>
      <c r="K9" s="138"/>
      <c r="L9" s="138"/>
      <c r="M9" s="138"/>
      <c r="N9" s="138"/>
      <c r="O9" s="138"/>
      <c r="P9" s="138"/>
    </row>
    <row r="10" spans="1:16" s="46" customFormat="1" ht="12.75">
      <c r="B10" s="89" t="s">
        <v>248</v>
      </c>
      <c r="C10" s="90"/>
      <c r="D10" s="222">
        <v>71.099999999999994</v>
      </c>
      <c r="E10" s="222">
        <f>(72.9)</f>
        <v>72.900000000000006</v>
      </c>
      <c r="F10" s="222">
        <f>(74)</f>
        <v>74</v>
      </c>
      <c r="G10" s="222">
        <f>(74.2)</f>
        <v>74.2</v>
      </c>
      <c r="H10" s="222">
        <f>(75)</f>
        <v>75</v>
      </c>
      <c r="I10" s="222">
        <f>(76.5)</f>
        <v>76.5</v>
      </c>
      <c r="J10" s="222">
        <f>(76.9)</f>
        <v>76.900000000000006</v>
      </c>
      <c r="K10" s="222">
        <f>(77.3)</f>
        <v>77.3</v>
      </c>
      <c r="L10" s="222">
        <f>(77.7)</f>
        <v>77.7</v>
      </c>
      <c r="M10" s="222">
        <f>(78)</f>
        <v>78</v>
      </c>
      <c r="N10" s="222">
        <v>78.599999999999994</v>
      </c>
      <c r="O10" s="222">
        <f>0.792*100</f>
        <v>79.2</v>
      </c>
      <c r="P10" s="222">
        <v>79.900000000000006</v>
      </c>
    </row>
    <row r="11" spans="1:16" s="46" customFormat="1" ht="12.75">
      <c r="B11" s="223" t="s">
        <v>119</v>
      </c>
      <c r="C11" s="86"/>
      <c r="D11" s="224">
        <v>77.2</v>
      </c>
      <c r="E11" s="224">
        <v>79.099999999999994</v>
      </c>
      <c r="F11" s="224">
        <v>80.099999999999994</v>
      </c>
      <c r="G11" s="224">
        <v>79.599999999999994</v>
      </c>
      <c r="H11" s="224">
        <v>80.400000000000006</v>
      </c>
      <c r="I11" s="224">
        <v>81.7</v>
      </c>
      <c r="J11" s="224">
        <v>82.1</v>
      </c>
      <c r="K11" s="224">
        <v>82.1</v>
      </c>
      <c r="L11" s="224">
        <v>82.2</v>
      </c>
      <c r="M11" s="224">
        <v>82.3</v>
      </c>
      <c r="N11" s="224">
        <v>82.7</v>
      </c>
      <c r="O11" s="224">
        <v>83.1</v>
      </c>
      <c r="P11" s="224">
        <v>83.9</v>
      </c>
    </row>
    <row r="12" spans="1:16" s="46" customFormat="1" ht="12.75">
      <c r="B12" s="225" t="s">
        <v>120</v>
      </c>
      <c r="C12" s="93"/>
      <c r="D12" s="226">
        <v>65</v>
      </c>
      <c r="E12" s="226">
        <v>66.7</v>
      </c>
      <c r="F12" s="226">
        <v>67.8</v>
      </c>
      <c r="G12" s="226">
        <v>68.7</v>
      </c>
      <c r="H12" s="226">
        <v>69.7</v>
      </c>
      <c r="I12" s="226">
        <v>71.3</v>
      </c>
      <c r="J12" s="226">
        <v>71.599999999999994</v>
      </c>
      <c r="K12" s="226">
        <v>72.5</v>
      </c>
      <c r="L12" s="226">
        <v>73.099999999999994</v>
      </c>
      <c r="M12" s="226">
        <v>73.599999999999994</v>
      </c>
      <c r="N12" s="226">
        <v>74.5</v>
      </c>
      <c r="O12" s="226">
        <v>75.2</v>
      </c>
      <c r="P12" s="226">
        <v>75.8</v>
      </c>
    </row>
    <row r="13" spans="1:16" s="46" customFormat="1" ht="12.75">
      <c r="B13" s="45"/>
      <c r="C13" s="45"/>
      <c r="D13" s="45"/>
      <c r="E13" s="45"/>
      <c r="F13" s="45"/>
      <c r="G13" s="45"/>
      <c r="H13" s="45"/>
      <c r="I13" s="45"/>
      <c r="J13" s="45"/>
      <c r="K13" s="45"/>
      <c r="L13" s="45"/>
      <c r="M13" s="45"/>
      <c r="N13" s="45"/>
      <c r="O13" s="45"/>
      <c r="P13" s="45"/>
    </row>
    <row r="14" spans="1:16">
      <c r="B14" s="1"/>
      <c r="C14" s="1"/>
      <c r="D14" s="1"/>
      <c r="E14" s="1"/>
      <c r="F14" s="1"/>
      <c r="G14" s="1"/>
      <c r="H14" s="1"/>
      <c r="I14" s="1"/>
      <c r="J14" s="1"/>
      <c r="K14" s="1"/>
      <c r="L14" s="1"/>
      <c r="M14" s="1"/>
      <c r="N14" s="1"/>
      <c r="O14" s="1"/>
      <c r="P14" s="1"/>
    </row>
    <row r="15" spans="1:16">
      <c r="B15" s="57" t="s">
        <v>249</v>
      </c>
      <c r="C15" s="86"/>
      <c r="D15" s="138"/>
      <c r="E15" s="138"/>
      <c r="F15" s="138"/>
      <c r="G15" s="138"/>
      <c r="H15" s="138"/>
      <c r="I15" s="138"/>
      <c r="J15" s="138"/>
      <c r="K15" s="138"/>
      <c r="L15" s="138"/>
      <c r="M15" s="138"/>
      <c r="N15" s="138"/>
      <c r="O15" s="138"/>
      <c r="P15" s="138"/>
    </row>
    <row r="16" spans="1:16">
      <c r="B16" s="89" t="s">
        <v>248</v>
      </c>
      <c r="C16" s="90"/>
      <c r="D16" s="222">
        <v>48.1</v>
      </c>
      <c r="E16" s="222">
        <v>51.3</v>
      </c>
      <c r="F16" s="222">
        <v>53.7</v>
      </c>
      <c r="G16" s="222">
        <v>56.1</v>
      </c>
      <c r="H16" s="222">
        <v>57.8</v>
      </c>
      <c r="I16" s="222">
        <v>60</v>
      </c>
      <c r="J16" s="222">
        <v>61.6</v>
      </c>
      <c r="K16" s="222">
        <v>63.6</v>
      </c>
      <c r="L16" s="222">
        <v>65.599999999999994</v>
      </c>
      <c r="M16" s="222">
        <v>66.2</v>
      </c>
      <c r="N16" s="222">
        <v>68.599999999999994</v>
      </c>
      <c r="O16" s="222">
        <v>70.099999999999994</v>
      </c>
      <c r="P16" s="222">
        <v>71.400000000000006</v>
      </c>
    </row>
    <row r="17" spans="2:16">
      <c r="B17" s="223" t="s">
        <v>119</v>
      </c>
      <c r="C17" s="86"/>
      <c r="D17" s="224">
        <v>56.1</v>
      </c>
      <c r="E17" s="224">
        <v>59.4</v>
      </c>
      <c r="F17" s="224">
        <v>61.7</v>
      </c>
      <c r="G17" s="224">
        <v>63.8</v>
      </c>
      <c r="H17" s="224">
        <v>65.2</v>
      </c>
      <c r="I17" s="224">
        <v>67.099999999999994</v>
      </c>
      <c r="J17" s="224">
        <v>68.599999999999994</v>
      </c>
      <c r="K17" s="224">
        <v>69.900000000000006</v>
      </c>
      <c r="L17" s="224">
        <v>71.400000000000006</v>
      </c>
      <c r="M17" s="224">
        <v>71.3</v>
      </c>
      <c r="N17" s="224">
        <v>73.7</v>
      </c>
      <c r="O17" s="224">
        <v>75</v>
      </c>
      <c r="P17" s="224">
        <v>76.099999999999994</v>
      </c>
    </row>
    <row r="18" spans="2:16">
      <c r="B18" s="225" t="s">
        <v>120</v>
      </c>
      <c r="C18" s="93"/>
      <c r="D18" s="226">
        <v>40.299999999999997</v>
      </c>
      <c r="E18" s="226">
        <v>43.4</v>
      </c>
      <c r="F18" s="226">
        <v>46</v>
      </c>
      <c r="G18" s="226">
        <v>48.6</v>
      </c>
      <c r="H18" s="226">
        <v>50.7</v>
      </c>
      <c r="I18" s="226">
        <v>53.2</v>
      </c>
      <c r="J18" s="226">
        <v>54.9</v>
      </c>
      <c r="K18" s="226">
        <v>57.6</v>
      </c>
      <c r="L18" s="226">
        <v>60</v>
      </c>
      <c r="M18" s="226">
        <v>61.2</v>
      </c>
      <c r="N18" s="226">
        <v>63.5</v>
      </c>
      <c r="O18" s="226">
        <v>65.400000000000006</v>
      </c>
      <c r="P18" s="226">
        <v>66.900000000000006</v>
      </c>
    </row>
    <row r="19" spans="2:16" s="46" customFormat="1" ht="12.75">
      <c r="B19" s="45"/>
      <c r="C19" s="45"/>
      <c r="D19" s="45"/>
      <c r="E19" s="45"/>
      <c r="F19" s="45"/>
      <c r="G19" s="45"/>
      <c r="H19" s="45"/>
      <c r="I19" s="45"/>
      <c r="J19" s="45"/>
      <c r="K19" s="45"/>
      <c r="L19" s="45"/>
      <c r="M19" s="45"/>
      <c r="N19" s="45"/>
      <c r="O19" s="45"/>
      <c r="P19" s="45"/>
    </row>
    <row r="20" spans="2:16" s="46" customFormat="1" ht="12.75">
      <c r="B20" s="45" t="s">
        <v>250</v>
      </c>
      <c r="C20" s="45"/>
      <c r="D20" s="45"/>
      <c r="E20" s="45"/>
      <c r="F20" s="45"/>
      <c r="G20" s="45"/>
      <c r="H20" s="45"/>
      <c r="I20" s="45"/>
      <c r="J20" s="45"/>
      <c r="K20" s="45"/>
      <c r="L20" s="45"/>
      <c r="M20" s="45"/>
      <c r="N20" s="45"/>
      <c r="O20" s="45"/>
      <c r="P20" s="45"/>
    </row>
    <row r="21" spans="2:16" s="46" customFormat="1" ht="12.75">
      <c r="B21" s="45"/>
      <c r="C21" s="45"/>
      <c r="D21" s="45"/>
      <c r="E21" s="45"/>
      <c r="F21" s="45"/>
      <c r="G21" s="45"/>
      <c r="H21" s="45"/>
      <c r="I21" s="45"/>
      <c r="J21" s="45"/>
      <c r="K21" s="45"/>
      <c r="L21" s="45"/>
      <c r="M21" s="45"/>
      <c r="N21" s="45"/>
      <c r="O21" s="45"/>
      <c r="P21" s="45"/>
    </row>
    <row r="22" spans="2:16" s="46" customFormat="1" ht="12.75">
      <c r="B22" s="45" t="s">
        <v>251</v>
      </c>
      <c r="C22" s="45"/>
      <c r="D22" s="45"/>
      <c r="E22" s="45"/>
      <c r="F22" s="45"/>
      <c r="G22" s="45"/>
      <c r="H22" s="45"/>
      <c r="I22" s="45"/>
      <c r="J22" s="45"/>
      <c r="K22" s="45"/>
      <c r="L22" s="45"/>
      <c r="M22" s="45"/>
      <c r="N22" s="45"/>
      <c r="O22" s="45"/>
      <c r="P22" s="45"/>
    </row>
    <row r="23" spans="2:16" s="46" customFormat="1" ht="12.75">
      <c r="B23" s="45"/>
      <c r="C23" s="45"/>
      <c r="D23" s="45"/>
      <c r="E23" s="45"/>
      <c r="F23" s="45"/>
      <c r="G23" s="45"/>
      <c r="H23" s="45"/>
      <c r="I23" s="45"/>
      <c r="J23" s="45"/>
      <c r="K23" s="45"/>
      <c r="L23" s="45"/>
      <c r="M23" s="45"/>
      <c r="N23" s="45"/>
      <c r="O23" s="45"/>
      <c r="P23" s="45"/>
    </row>
    <row r="24" spans="2:16" s="46" customFormat="1">
      <c r="B24" s="227"/>
    </row>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4"/>
  </sheetPr>
  <dimension ref="A2:S27"/>
  <sheetViews>
    <sheetView showGridLines="0" zoomScaleNormal="100" workbookViewId="0"/>
  </sheetViews>
  <sheetFormatPr baseColWidth="10" defaultRowHeight="15"/>
  <cols>
    <col min="1" max="1" width="11.42578125" style="2"/>
    <col min="2" max="2" width="10.5703125" style="2" customWidth="1"/>
    <col min="3" max="3" width="28" style="2" customWidth="1"/>
    <col min="4" max="19" width="7.7109375" style="2" customWidth="1"/>
    <col min="20" max="16384" width="11.42578125" style="2"/>
  </cols>
  <sheetData>
    <row r="2" spans="1:19" s="33" customFormat="1">
      <c r="A2" s="1"/>
      <c r="B2" s="1"/>
      <c r="C2" s="1"/>
      <c r="D2" s="1"/>
      <c r="E2" s="1"/>
      <c r="F2" s="1"/>
      <c r="G2" s="1"/>
      <c r="H2" s="1"/>
      <c r="I2" s="1"/>
      <c r="J2" s="1"/>
      <c r="K2" s="1"/>
      <c r="L2" s="1"/>
      <c r="M2" s="1"/>
      <c r="N2" s="1"/>
      <c r="O2" s="1"/>
      <c r="P2" s="1"/>
      <c r="Q2" s="1"/>
      <c r="R2" s="1"/>
      <c r="S2" s="1"/>
    </row>
    <row r="3" spans="1:19" s="38" customFormat="1" ht="26.85" customHeight="1">
      <c r="A3" s="34"/>
      <c r="B3" s="35" t="s">
        <v>22</v>
      </c>
      <c r="C3" s="36" t="s">
        <v>23</v>
      </c>
      <c r="D3" s="37"/>
      <c r="E3" s="37"/>
      <c r="F3" s="37"/>
      <c r="G3" s="37"/>
      <c r="H3" s="37"/>
      <c r="I3" s="37"/>
      <c r="J3" s="37"/>
      <c r="K3" s="37"/>
      <c r="L3" s="37"/>
      <c r="M3" s="37"/>
      <c r="N3" s="37"/>
      <c r="O3" s="37"/>
      <c r="P3" s="37"/>
      <c r="Q3" s="37"/>
      <c r="R3" s="37"/>
      <c r="S3" s="37"/>
    </row>
    <row r="4" spans="1:19" s="33" customFormat="1" ht="13.35" customHeight="1">
      <c r="A4" s="1"/>
      <c r="B4" s="1"/>
      <c r="C4" s="1"/>
      <c r="D4" s="1"/>
      <c r="E4" s="1"/>
      <c r="F4" s="1"/>
      <c r="G4" s="1"/>
      <c r="H4" s="1"/>
      <c r="I4" s="1"/>
      <c r="J4" s="1"/>
      <c r="K4" s="1"/>
      <c r="L4" s="1"/>
      <c r="M4" s="1"/>
      <c r="N4" s="1"/>
      <c r="O4" s="1"/>
      <c r="P4" s="1"/>
      <c r="Q4" s="1"/>
      <c r="R4" s="1"/>
      <c r="S4" s="1"/>
    </row>
    <row r="5" spans="1:19" s="41" customFormat="1" ht="15" customHeight="1">
      <c r="A5" s="39"/>
      <c r="B5" s="40" t="s">
        <v>252</v>
      </c>
      <c r="C5" s="39"/>
      <c r="D5" s="39"/>
      <c r="E5" s="39"/>
      <c r="F5" s="39"/>
      <c r="G5" s="39"/>
      <c r="H5" s="39"/>
      <c r="I5" s="39"/>
      <c r="J5" s="39"/>
      <c r="K5" s="39"/>
      <c r="L5" s="39"/>
      <c r="M5" s="39"/>
      <c r="N5" s="39"/>
      <c r="O5" s="39"/>
      <c r="P5" s="39"/>
      <c r="Q5" s="39"/>
      <c r="R5" s="39"/>
      <c r="S5" s="39"/>
    </row>
    <row r="6" spans="1:19" s="33" customFormat="1" ht="13.35" customHeight="1">
      <c r="A6" s="1"/>
      <c r="B6" s="1"/>
      <c r="C6" s="1"/>
      <c r="D6" s="1"/>
      <c r="E6" s="1"/>
      <c r="F6" s="1"/>
      <c r="G6" s="1"/>
      <c r="H6" s="1"/>
      <c r="I6" s="1"/>
      <c r="J6" s="1"/>
      <c r="K6" s="1"/>
      <c r="L6" s="1"/>
      <c r="M6" s="1"/>
      <c r="N6" s="1"/>
      <c r="O6" s="1"/>
      <c r="P6" s="1"/>
      <c r="Q6" s="1"/>
      <c r="R6" s="1"/>
      <c r="S6" s="1"/>
    </row>
    <row r="7" spans="1:19" s="46" customFormat="1" ht="12.75">
      <c r="A7" s="45"/>
      <c r="B7" s="228" t="s">
        <v>253</v>
      </c>
      <c r="C7" s="45"/>
      <c r="D7" s="48">
        <v>1995</v>
      </c>
      <c r="E7" s="48">
        <v>2000</v>
      </c>
      <c r="F7" s="48">
        <v>2005</v>
      </c>
      <c r="G7" s="48">
        <v>2006</v>
      </c>
      <c r="H7" s="48">
        <v>2007</v>
      </c>
      <c r="I7" s="48">
        <v>2008</v>
      </c>
      <c r="J7" s="48">
        <v>2009</v>
      </c>
      <c r="K7" s="48">
        <v>2010</v>
      </c>
      <c r="L7" s="48">
        <v>2011</v>
      </c>
      <c r="M7" s="48">
        <v>2012</v>
      </c>
      <c r="N7" s="48">
        <v>2013</v>
      </c>
      <c r="O7" s="48">
        <v>2014</v>
      </c>
      <c r="P7" s="48">
        <v>2015</v>
      </c>
      <c r="Q7" s="48">
        <v>2016</v>
      </c>
      <c r="R7" s="48">
        <v>2017</v>
      </c>
      <c r="S7" s="48">
        <v>2018</v>
      </c>
    </row>
    <row r="8" spans="1:19" s="46" customFormat="1" ht="12.75">
      <c r="A8" s="153"/>
      <c r="B8" s="45"/>
      <c r="C8" s="45"/>
      <c r="D8" s="45"/>
      <c r="E8" s="45"/>
      <c r="F8" s="45"/>
      <c r="G8" s="45"/>
      <c r="H8" s="45"/>
      <c r="I8" s="45"/>
      <c r="J8" s="45"/>
      <c r="K8" s="45"/>
      <c r="L8" s="45"/>
      <c r="M8" s="45"/>
      <c r="N8" s="45"/>
      <c r="O8" s="45"/>
      <c r="P8" s="45"/>
      <c r="Q8" s="45"/>
      <c r="R8" s="45"/>
      <c r="S8" s="45"/>
    </row>
    <row r="9" spans="1:19" s="46" customFormat="1" ht="12.75">
      <c r="A9" s="153"/>
      <c r="B9" s="157" t="s">
        <v>254</v>
      </c>
      <c r="C9" s="72"/>
      <c r="D9" s="229">
        <v>3611.9209999999998</v>
      </c>
      <c r="E9" s="229">
        <v>3889.6950000000002</v>
      </c>
      <c r="F9" s="229">
        <v>4860.9089999999997</v>
      </c>
      <c r="G9" s="229">
        <v>4487.3045000000002</v>
      </c>
      <c r="H9" s="229">
        <v>3760.5859166666664</v>
      </c>
      <c r="I9" s="229">
        <v>3258.9535833333334</v>
      </c>
      <c r="J9" s="229">
        <v>3414.9915833333334</v>
      </c>
      <c r="K9" s="229">
        <v>3238.9645833333334</v>
      </c>
      <c r="L9" s="229">
        <v>2976.4876666666664</v>
      </c>
      <c r="M9" s="229">
        <v>2897.1264166666665</v>
      </c>
      <c r="N9" s="229">
        <v>2950.3375000000001</v>
      </c>
      <c r="O9" s="229">
        <v>2898.3880833333333</v>
      </c>
      <c r="P9" s="229">
        <v>2794.6641666666665</v>
      </c>
      <c r="Q9" s="229">
        <v>2691</v>
      </c>
      <c r="R9" s="229">
        <v>2532.837</v>
      </c>
      <c r="S9" s="229">
        <v>2340</v>
      </c>
    </row>
    <row r="10" spans="1:19" s="46" customFormat="1" ht="12.75">
      <c r="A10" s="153"/>
      <c r="B10" s="159" t="s">
        <v>255</v>
      </c>
      <c r="C10" s="122"/>
      <c r="D10" s="230"/>
      <c r="E10" s="230"/>
      <c r="F10" s="230">
        <v>6062.1467499999999</v>
      </c>
      <c r="G10" s="230">
        <v>5783.2765833333333</v>
      </c>
      <c r="H10" s="230">
        <v>4946.7596666666668</v>
      </c>
      <c r="I10" s="230">
        <v>4815.8554999999997</v>
      </c>
      <c r="J10" s="230">
        <v>4945.3079166666666</v>
      </c>
      <c r="K10" s="230">
        <v>4747.2737500000003</v>
      </c>
      <c r="L10" s="230">
        <v>4212.4395000000004</v>
      </c>
      <c r="M10" s="230">
        <v>3928.3186666666666</v>
      </c>
      <c r="N10" s="230">
        <v>3901.3053333333337</v>
      </c>
      <c r="O10" s="230">
        <v>3802.6180833333333</v>
      </c>
      <c r="P10" s="230">
        <v>3631.3345833333333</v>
      </c>
      <c r="Q10" s="231">
        <v>3577.2629999999999</v>
      </c>
      <c r="R10" s="231">
        <v>3517.3510000000001</v>
      </c>
      <c r="S10" s="231">
        <v>3286</v>
      </c>
    </row>
    <row r="11" spans="1:19" s="46" customFormat="1" ht="12.75">
      <c r="A11" s="153"/>
      <c r="B11" s="153"/>
      <c r="C11" s="45"/>
      <c r="D11" s="232"/>
      <c r="E11" s="232"/>
      <c r="F11" s="232"/>
      <c r="G11" s="232"/>
      <c r="H11" s="232"/>
      <c r="I11" s="232"/>
      <c r="J11" s="232"/>
      <c r="K11" s="232"/>
      <c r="L11" s="232"/>
      <c r="M11" s="232"/>
      <c r="N11" s="232"/>
      <c r="O11" s="232"/>
      <c r="P11" s="232"/>
      <c r="Q11" s="232"/>
      <c r="R11" s="232"/>
      <c r="S11" s="232"/>
    </row>
    <row r="12" spans="1:19" s="46" customFormat="1" ht="12.75">
      <c r="A12" s="45"/>
      <c r="B12" s="228" t="s">
        <v>256</v>
      </c>
      <c r="C12" s="45"/>
      <c r="D12" s="96"/>
      <c r="E12" s="96"/>
      <c r="F12" s="96"/>
      <c r="G12" s="96"/>
      <c r="H12" s="96"/>
      <c r="I12" s="96"/>
      <c r="J12" s="96"/>
      <c r="K12" s="96"/>
      <c r="L12" s="96"/>
      <c r="M12" s="96"/>
      <c r="N12" s="96"/>
      <c r="O12" s="96"/>
      <c r="P12" s="96"/>
      <c r="Q12" s="96"/>
      <c r="R12" s="96"/>
      <c r="S12" s="96"/>
    </row>
    <row r="13" spans="1:19" s="46" customFormat="1" ht="12.75">
      <c r="A13" s="45"/>
      <c r="B13" s="45"/>
      <c r="C13" s="45"/>
      <c r="D13" s="96"/>
      <c r="E13" s="96"/>
      <c r="F13" s="96"/>
      <c r="G13" s="96"/>
      <c r="H13" s="96"/>
      <c r="I13" s="96"/>
      <c r="J13" s="96"/>
      <c r="K13" s="96"/>
      <c r="L13" s="96"/>
      <c r="M13" s="96"/>
      <c r="N13" s="96"/>
      <c r="O13" s="96"/>
      <c r="P13" s="96"/>
      <c r="Q13" s="96"/>
      <c r="R13" s="96"/>
      <c r="S13" s="96"/>
    </row>
    <row r="14" spans="1:19" s="46" customFormat="1" ht="12.75">
      <c r="A14" s="45"/>
      <c r="B14" s="233" t="s">
        <v>117</v>
      </c>
      <c r="C14" s="154"/>
      <c r="D14" s="234">
        <v>9.4E-2</v>
      </c>
      <c r="E14" s="234">
        <v>9.6000000000000002E-2</v>
      </c>
      <c r="F14" s="234">
        <v>0.11699999999999999</v>
      </c>
      <c r="G14" s="234">
        <v>0.108</v>
      </c>
      <c r="H14" s="234">
        <v>0.09</v>
      </c>
      <c r="I14" s="234">
        <v>7.8E-2</v>
      </c>
      <c r="J14" s="234">
        <v>8.1000000000000003E-2</v>
      </c>
      <c r="K14" s="234">
        <v>7.6999999999999999E-2</v>
      </c>
      <c r="L14" s="234">
        <v>7.0999999999999994E-2</v>
      </c>
      <c r="M14" s="234">
        <v>6.8000000000000005E-2</v>
      </c>
      <c r="N14" s="234">
        <v>6.9000000000000006E-2</v>
      </c>
      <c r="O14" s="234">
        <v>6.7000000000000004E-2</v>
      </c>
      <c r="P14" s="234">
        <v>6.4000000000000001E-2</v>
      </c>
      <c r="Q14" s="234">
        <v>6.0999999999999999E-2</v>
      </c>
      <c r="R14" s="234">
        <v>5.7000000000000002E-2</v>
      </c>
      <c r="S14" s="234">
        <v>5.1999999999999998E-2</v>
      </c>
    </row>
    <row r="15" spans="1:19" s="46" customFormat="1" ht="12.75">
      <c r="A15" s="42"/>
      <c r="B15" s="45"/>
      <c r="C15" s="45"/>
      <c r="D15" s="96"/>
      <c r="E15" s="96"/>
      <c r="F15" s="96"/>
      <c r="G15" s="96"/>
      <c r="H15" s="96"/>
      <c r="I15" s="96"/>
      <c r="J15" s="96"/>
      <c r="K15" s="96"/>
      <c r="L15" s="96"/>
      <c r="M15" s="96"/>
      <c r="N15" s="96"/>
      <c r="O15" s="96"/>
      <c r="P15" s="96"/>
      <c r="Q15" s="96"/>
      <c r="R15" s="96"/>
      <c r="S15" s="96"/>
    </row>
    <row r="16" spans="1:19" s="46" customFormat="1" ht="12.75">
      <c r="A16" s="42"/>
      <c r="B16" s="57" t="s">
        <v>118</v>
      </c>
      <c r="C16" s="86"/>
      <c r="D16" s="132"/>
      <c r="E16" s="132"/>
      <c r="F16" s="132"/>
      <c r="G16" s="132"/>
      <c r="H16" s="132"/>
      <c r="I16" s="132"/>
      <c r="J16" s="132"/>
      <c r="K16" s="132"/>
      <c r="L16" s="132"/>
      <c r="M16" s="132"/>
      <c r="N16" s="132"/>
      <c r="O16" s="132"/>
      <c r="P16" s="132"/>
      <c r="Q16" s="132"/>
      <c r="R16" s="132"/>
      <c r="S16" s="132"/>
    </row>
    <row r="17" spans="1:19" s="46" customFormat="1" ht="12.75">
      <c r="A17" s="45"/>
      <c r="B17" s="89" t="s">
        <v>119</v>
      </c>
      <c r="C17" s="90"/>
      <c r="D17" s="133">
        <v>8.5000000000000006E-2</v>
      </c>
      <c r="E17" s="133">
        <v>9.1999999999999998E-2</v>
      </c>
      <c r="F17" s="133">
        <v>0.11699999999999999</v>
      </c>
      <c r="G17" s="133">
        <v>0.105</v>
      </c>
      <c r="H17" s="133">
        <v>8.5000000000000006E-2</v>
      </c>
      <c r="I17" s="133">
        <v>7.400000000000001E-2</v>
      </c>
      <c r="J17" s="133">
        <v>8.3000000000000004E-2</v>
      </c>
      <c r="K17" s="133">
        <v>7.9000000000000001E-2</v>
      </c>
      <c r="L17" s="133">
        <v>7.0999999999999994E-2</v>
      </c>
      <c r="M17" s="133">
        <v>6.9000000000000006E-2</v>
      </c>
      <c r="N17" s="133">
        <v>7.0000000000000007E-2</v>
      </c>
      <c r="O17" s="133">
        <v>6.8000000000000005E-2</v>
      </c>
      <c r="P17" s="133">
        <v>6.6000000000000003E-2</v>
      </c>
      <c r="Q17" s="133">
        <v>6.4000000000000001E-2</v>
      </c>
      <c r="R17" s="133">
        <v>5.8999999999999997E-2</v>
      </c>
      <c r="S17" s="133">
        <v>5.3999999999999999E-2</v>
      </c>
    </row>
    <row r="18" spans="1:19" s="46" customFormat="1" ht="12.75">
      <c r="A18" s="45"/>
      <c r="B18" s="92" t="s">
        <v>120</v>
      </c>
      <c r="C18" s="93"/>
      <c r="D18" s="134">
        <v>0.106</v>
      </c>
      <c r="E18" s="134">
        <v>0.1</v>
      </c>
      <c r="F18" s="134">
        <v>0.11800000000000001</v>
      </c>
      <c r="G18" s="134">
        <v>0.11</v>
      </c>
      <c r="H18" s="134">
        <v>9.6000000000000002E-2</v>
      </c>
      <c r="I18" s="134">
        <v>8.199999999999999E-2</v>
      </c>
      <c r="J18" s="134">
        <v>7.9000000000000001E-2</v>
      </c>
      <c r="K18" s="134">
        <v>7.4999999999999997E-2</v>
      </c>
      <c r="L18" s="134">
        <v>7.0000000000000007E-2</v>
      </c>
      <c r="M18" s="134">
        <v>6.8000000000000005E-2</v>
      </c>
      <c r="N18" s="134">
        <v>6.7000000000000004E-2</v>
      </c>
      <c r="O18" s="134">
        <v>6.6000000000000003E-2</v>
      </c>
      <c r="P18" s="134">
        <v>6.2E-2</v>
      </c>
      <c r="Q18" s="134">
        <v>5.8000000000000003E-2</v>
      </c>
      <c r="R18" s="134">
        <v>5.3999999999999999E-2</v>
      </c>
      <c r="S18" s="134">
        <v>0.05</v>
      </c>
    </row>
    <row r="19" spans="1:19" s="46" customFormat="1" ht="12.75">
      <c r="A19" s="45"/>
      <c r="B19" s="135"/>
      <c r="C19" s="86"/>
      <c r="D19" s="132"/>
      <c r="E19" s="132"/>
      <c r="F19" s="132"/>
      <c r="G19" s="132"/>
      <c r="H19" s="132"/>
      <c r="I19" s="132"/>
      <c r="J19" s="132"/>
      <c r="K19" s="132"/>
      <c r="L19" s="132"/>
      <c r="M19" s="132"/>
      <c r="N19" s="132"/>
      <c r="O19" s="132"/>
      <c r="P19" s="132"/>
      <c r="Q19" s="132"/>
      <c r="R19" s="132"/>
      <c r="S19" s="132"/>
    </row>
    <row r="20" spans="1:19" s="46" customFormat="1" ht="12.75">
      <c r="A20" s="45"/>
      <c r="B20" s="57" t="s">
        <v>228</v>
      </c>
      <c r="C20" s="86"/>
      <c r="D20" s="132"/>
      <c r="E20" s="132"/>
      <c r="F20" s="132"/>
      <c r="G20" s="132"/>
      <c r="H20" s="132"/>
      <c r="I20" s="132"/>
      <c r="J20" s="132"/>
      <c r="K20" s="132"/>
      <c r="L20" s="132"/>
      <c r="M20" s="132"/>
      <c r="N20" s="132"/>
      <c r="O20" s="132"/>
      <c r="P20" s="132"/>
      <c r="Q20" s="132"/>
      <c r="R20" s="132"/>
      <c r="S20" s="132"/>
    </row>
    <row r="21" spans="1:19" s="46" customFormat="1" ht="12.75">
      <c r="A21" s="45"/>
      <c r="B21" s="89" t="s">
        <v>229</v>
      </c>
      <c r="C21" s="90"/>
      <c r="D21" s="133">
        <v>8.1000000000000003E-2</v>
      </c>
      <c r="E21" s="133">
        <v>7.5999999999999998E-2</v>
      </c>
      <c r="F21" s="133">
        <v>9.9000000000000005E-2</v>
      </c>
      <c r="G21" s="133">
        <v>9.0999999999999998E-2</v>
      </c>
      <c r="H21" s="133">
        <v>7.400000000000001E-2</v>
      </c>
      <c r="I21" s="133">
        <v>6.4000000000000001E-2</v>
      </c>
      <c r="J21" s="133">
        <v>6.9000000000000006E-2</v>
      </c>
      <c r="K21" s="133">
        <v>6.6000000000000003E-2</v>
      </c>
      <c r="L21" s="133">
        <v>0.06</v>
      </c>
      <c r="M21" s="133">
        <v>5.9000000000000004E-2</v>
      </c>
      <c r="N21" s="133">
        <v>0.06</v>
      </c>
      <c r="O21" s="133">
        <v>5.9000000000000004E-2</v>
      </c>
      <c r="P21" s="133">
        <v>5.7000000000000002E-2</v>
      </c>
      <c r="Q21" s="133">
        <v>5.6000000000000001E-2</v>
      </c>
      <c r="R21" s="133">
        <v>5.2999999999999999E-2</v>
      </c>
      <c r="S21" s="133">
        <v>4.8000000000000001E-2</v>
      </c>
    </row>
    <row r="22" spans="1:19" s="46" customFormat="1" ht="12.75">
      <c r="A22" s="45"/>
      <c r="B22" s="92" t="s">
        <v>230</v>
      </c>
      <c r="C22" s="93"/>
      <c r="D22" s="134">
        <v>0.13900000000000001</v>
      </c>
      <c r="E22" s="134">
        <v>0.17100000000000001</v>
      </c>
      <c r="F22" s="134">
        <v>0.187</v>
      </c>
      <c r="G22" s="134">
        <v>0.17300000000000001</v>
      </c>
      <c r="H22" s="134">
        <v>0.15</v>
      </c>
      <c r="I22" s="134">
        <v>0.13100000000000001</v>
      </c>
      <c r="J22" s="134">
        <v>0.13</v>
      </c>
      <c r="K22" s="134">
        <v>0.12</v>
      </c>
      <c r="L22" s="134">
        <v>0.113</v>
      </c>
      <c r="M22" s="134">
        <v>0.107</v>
      </c>
      <c r="N22" s="134">
        <v>0.10300000000000001</v>
      </c>
      <c r="O22" s="134">
        <v>9.8000000000000004E-2</v>
      </c>
      <c r="P22" s="134">
        <v>9.1999999999999998E-2</v>
      </c>
      <c r="Q22" s="134">
        <v>8.5000000000000006E-2</v>
      </c>
      <c r="R22" s="134">
        <v>7.5999999999999998E-2</v>
      </c>
      <c r="S22" s="134">
        <v>6.9000000000000006E-2</v>
      </c>
    </row>
    <row r="23" spans="1:19" s="46" customFormat="1" ht="12.75">
      <c r="A23" s="45"/>
      <c r="B23" s="45"/>
      <c r="C23" s="45"/>
      <c r="D23" s="45"/>
      <c r="E23" s="45"/>
      <c r="F23" s="45"/>
      <c r="G23" s="45"/>
      <c r="H23" s="45"/>
      <c r="I23" s="45"/>
      <c r="J23" s="45"/>
      <c r="K23" s="45"/>
      <c r="L23" s="45"/>
      <c r="M23" s="45"/>
      <c r="N23" s="45"/>
      <c r="O23" s="45"/>
      <c r="P23" s="45"/>
      <c r="Q23" s="45"/>
      <c r="R23" s="45"/>
      <c r="S23" s="45"/>
    </row>
    <row r="24" spans="1:19" s="46" customFormat="1" ht="12.75">
      <c r="A24" s="45"/>
      <c r="B24" s="45" t="s">
        <v>257</v>
      </c>
      <c r="C24" s="45"/>
      <c r="D24" s="45"/>
      <c r="E24" s="45"/>
      <c r="F24" s="45"/>
      <c r="G24" s="45"/>
      <c r="H24" s="45"/>
      <c r="I24" s="45"/>
      <c r="J24" s="45"/>
      <c r="K24" s="45"/>
      <c r="L24" s="45"/>
      <c r="M24" s="45"/>
      <c r="N24" s="45"/>
      <c r="O24" s="45"/>
      <c r="P24" s="45"/>
      <c r="Q24" s="45"/>
      <c r="R24" s="45"/>
      <c r="S24" s="45"/>
    </row>
    <row r="25" spans="1:19" s="46" customFormat="1" ht="12.75">
      <c r="A25" s="45"/>
      <c r="B25" s="45"/>
      <c r="C25" s="45"/>
      <c r="D25" s="45"/>
      <c r="E25" s="45"/>
      <c r="F25" s="45"/>
      <c r="G25" s="45"/>
      <c r="H25" s="45"/>
      <c r="I25" s="45"/>
      <c r="J25" s="45"/>
      <c r="K25" s="45"/>
      <c r="L25" s="45"/>
      <c r="M25" s="45"/>
      <c r="N25" s="45"/>
      <c r="O25" s="45"/>
      <c r="P25" s="45"/>
      <c r="Q25" s="45"/>
      <c r="R25" s="45"/>
      <c r="S25" s="45"/>
    </row>
    <row r="26" spans="1:19" s="46" customFormat="1" ht="12.75">
      <c r="A26" s="45"/>
      <c r="B26" s="45"/>
      <c r="C26" s="45"/>
      <c r="D26" s="45"/>
      <c r="E26" s="45"/>
      <c r="F26" s="45"/>
      <c r="G26" s="45"/>
      <c r="H26" s="45"/>
      <c r="I26" s="45"/>
      <c r="J26" s="45"/>
      <c r="K26" s="45"/>
      <c r="L26" s="45"/>
      <c r="M26" s="45"/>
      <c r="N26" s="45"/>
      <c r="O26" s="45"/>
      <c r="P26" s="45"/>
      <c r="Q26" s="45"/>
      <c r="R26" s="45"/>
      <c r="S26" s="45"/>
    </row>
    <row r="27" spans="1:19" s="46" customFormat="1" ht="12.75"/>
  </sheetData>
  <pageMargins left="0.70866141732283472" right="0.70866141732283472" top="0.78740157480314965" bottom="0.78740157480314965" header="0.31496062992125984" footer="0.31496062992125984"/>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4"/>
  </sheetPr>
  <dimension ref="B2:R39"/>
  <sheetViews>
    <sheetView showGridLines="0" zoomScaleNormal="100" workbookViewId="0"/>
  </sheetViews>
  <sheetFormatPr baseColWidth="10" defaultRowHeight="15"/>
  <cols>
    <col min="1" max="2" width="11.42578125" style="2"/>
    <col min="3" max="3" width="19.42578125" style="2" customWidth="1"/>
    <col min="4" max="18" width="8.7109375" style="2" customWidth="1"/>
    <col min="19" max="16384" width="11.42578125" style="2"/>
  </cols>
  <sheetData>
    <row r="2" spans="2:18" ht="26.25">
      <c r="B2" s="35" t="s">
        <v>24</v>
      </c>
      <c r="C2" s="36" t="s">
        <v>25</v>
      </c>
      <c r="D2" s="36"/>
      <c r="E2" s="36"/>
      <c r="F2" s="36"/>
      <c r="G2" s="36"/>
      <c r="H2" s="36"/>
      <c r="I2" s="36"/>
      <c r="J2" s="36"/>
      <c r="K2" s="36"/>
      <c r="L2" s="36"/>
      <c r="M2" s="36"/>
      <c r="N2" s="36"/>
      <c r="O2" s="36"/>
      <c r="P2" s="36"/>
      <c r="Q2" s="36"/>
      <c r="R2" s="36"/>
    </row>
    <row r="3" spans="2:18">
      <c r="B3" s="1"/>
      <c r="C3" s="1"/>
      <c r="D3" s="1"/>
      <c r="E3" s="1"/>
      <c r="F3" s="1"/>
      <c r="G3" s="1"/>
      <c r="H3" s="1"/>
      <c r="I3" s="1"/>
      <c r="J3" s="1"/>
      <c r="K3" s="1"/>
      <c r="L3" s="1"/>
      <c r="M3" s="1"/>
      <c r="N3" s="1"/>
      <c r="O3" s="1"/>
      <c r="P3" s="1"/>
      <c r="Q3" s="1"/>
      <c r="R3" s="1"/>
    </row>
    <row r="4" spans="2:18">
      <c r="B4" s="40" t="s">
        <v>258</v>
      </c>
      <c r="C4" s="39"/>
      <c r="D4" s="39"/>
      <c r="E4" s="39"/>
      <c r="F4" s="39"/>
      <c r="G4" s="1"/>
      <c r="H4" s="1"/>
      <c r="I4" s="1"/>
      <c r="J4" s="1"/>
      <c r="K4" s="1"/>
      <c r="L4" s="39"/>
      <c r="M4" s="39"/>
      <c r="N4" s="39"/>
      <c r="O4" s="39"/>
      <c r="P4" s="39"/>
      <c r="Q4" s="39"/>
      <c r="R4" s="39"/>
    </row>
    <row r="5" spans="2:18">
      <c r="B5" s="1"/>
      <c r="C5" s="1"/>
      <c r="D5" s="1"/>
      <c r="E5" s="1"/>
      <c r="F5" s="1"/>
      <c r="G5" s="1"/>
      <c r="H5" s="1"/>
      <c r="I5" s="1"/>
      <c r="J5" s="1"/>
      <c r="K5" s="1"/>
      <c r="L5" s="1"/>
      <c r="M5" s="1"/>
      <c r="N5" s="1"/>
      <c r="O5" s="1"/>
      <c r="P5" s="1"/>
      <c r="Q5" s="1"/>
      <c r="R5" s="1"/>
    </row>
    <row r="6" spans="2:18" ht="15" customHeight="1">
      <c r="B6" s="235" t="s">
        <v>259</v>
      </c>
      <c r="C6" s="236"/>
      <c r="D6" s="44" t="s">
        <v>110</v>
      </c>
      <c r="E6" s="44"/>
      <c r="F6" s="44"/>
      <c r="G6" s="44"/>
      <c r="H6" s="44"/>
      <c r="I6" s="44"/>
      <c r="J6" s="44"/>
      <c r="K6" s="44"/>
      <c r="L6" s="44"/>
      <c r="M6" s="44"/>
      <c r="N6" s="44"/>
      <c r="O6" s="44"/>
      <c r="P6" s="44"/>
      <c r="Q6" s="44"/>
      <c r="R6" s="44"/>
    </row>
    <row r="7" spans="2:18">
      <c r="B7" s="235"/>
      <c r="C7" s="237"/>
      <c r="D7" s="48">
        <v>1995</v>
      </c>
      <c r="E7" s="48">
        <v>2000</v>
      </c>
      <c r="F7" s="48">
        <v>2005</v>
      </c>
      <c r="G7" s="48">
        <v>2006</v>
      </c>
      <c r="H7" s="48">
        <v>2007</v>
      </c>
      <c r="I7" s="48">
        <v>2008</v>
      </c>
      <c r="J7" s="48">
        <v>2009</v>
      </c>
      <c r="K7" s="48">
        <v>2010</v>
      </c>
      <c r="L7" s="48">
        <v>2011</v>
      </c>
      <c r="M7" s="48">
        <v>2012</v>
      </c>
      <c r="N7" s="48">
        <v>2013</v>
      </c>
      <c r="O7" s="48" t="s">
        <v>197</v>
      </c>
      <c r="P7" s="48">
        <v>2015</v>
      </c>
      <c r="Q7" s="48">
        <v>2016</v>
      </c>
      <c r="R7" s="48">
        <v>2017</v>
      </c>
    </row>
    <row r="8" spans="2:18">
      <c r="B8" s="58"/>
      <c r="C8" s="58"/>
      <c r="D8" s="58"/>
      <c r="E8" s="58"/>
      <c r="F8" s="58"/>
      <c r="G8" s="58"/>
      <c r="H8" s="58"/>
      <c r="I8" s="58"/>
      <c r="J8" s="58"/>
      <c r="K8" s="58"/>
      <c r="L8" s="58"/>
      <c r="M8" s="58"/>
      <c r="N8" s="58"/>
      <c r="O8" s="58"/>
      <c r="P8" s="58"/>
      <c r="Q8" s="58"/>
      <c r="R8" s="58"/>
    </row>
    <row r="9" spans="2:18">
      <c r="B9" s="58"/>
      <c r="C9" s="58"/>
      <c r="D9" s="58"/>
      <c r="E9" s="58"/>
      <c r="F9" s="58"/>
      <c r="G9" s="58"/>
      <c r="H9" s="58"/>
      <c r="I9" s="58"/>
      <c r="J9" s="58"/>
      <c r="K9" s="58"/>
      <c r="L9" s="58"/>
      <c r="M9" s="58"/>
      <c r="N9" s="58"/>
      <c r="O9" s="58"/>
      <c r="P9" s="58"/>
      <c r="Q9" s="58"/>
      <c r="R9" s="58"/>
    </row>
    <row r="10" spans="2:18">
      <c r="B10" s="238" t="s">
        <v>117</v>
      </c>
      <c r="C10" s="45"/>
      <c r="D10" s="45"/>
      <c r="E10" s="45"/>
      <c r="F10" s="45"/>
      <c r="G10" s="45"/>
      <c r="H10" s="45"/>
      <c r="I10" s="45"/>
      <c r="J10" s="45"/>
      <c r="K10" s="45"/>
      <c r="L10" s="45"/>
      <c r="M10" s="45"/>
      <c r="N10" s="45"/>
      <c r="O10" s="45"/>
      <c r="P10" s="45"/>
      <c r="Q10" s="45"/>
      <c r="R10" s="45"/>
    </row>
    <row r="11" spans="2:18">
      <c r="B11" s="179" t="s">
        <v>260</v>
      </c>
      <c r="C11" s="72"/>
      <c r="D11" s="60">
        <v>0.45168000459671021</v>
      </c>
      <c r="E11" s="60">
        <v>0.48524001240730286</v>
      </c>
      <c r="F11" s="60">
        <v>0.46378999948501587</v>
      </c>
      <c r="G11" s="60">
        <v>0.4665600061416626</v>
      </c>
      <c r="H11" s="60">
        <v>0.47016999125480652</v>
      </c>
      <c r="I11" s="60">
        <v>0.48001000285148621</v>
      </c>
      <c r="J11" s="60">
        <v>0.48640000820159912</v>
      </c>
      <c r="K11" s="60">
        <v>0.49639001488685608</v>
      </c>
      <c r="L11" s="60">
        <v>0.50265997648239136</v>
      </c>
      <c r="M11" s="60">
        <v>0.49691000580787659</v>
      </c>
      <c r="N11" s="60">
        <v>0.49608999490737915</v>
      </c>
      <c r="O11" s="60">
        <v>0.49355000257492065</v>
      </c>
      <c r="P11" s="60">
        <v>0.48901998996734619</v>
      </c>
      <c r="Q11" s="60">
        <v>0.48802000284194946</v>
      </c>
      <c r="R11" s="60">
        <v>0.48383000493049622</v>
      </c>
    </row>
    <row r="12" spans="2:18">
      <c r="B12" s="185" t="s">
        <v>261</v>
      </c>
      <c r="C12" s="122"/>
      <c r="D12" s="64">
        <v>0.54831999540328979</v>
      </c>
      <c r="E12" s="64">
        <v>0.51476001739501953</v>
      </c>
      <c r="F12" s="64">
        <v>0.53610998392105103</v>
      </c>
      <c r="G12" s="64">
        <v>0.53315997123718262</v>
      </c>
      <c r="H12" s="64">
        <v>0.52982997894287109</v>
      </c>
      <c r="I12" s="64">
        <v>0.51999002695083618</v>
      </c>
      <c r="J12" s="64">
        <v>0.51359999179840088</v>
      </c>
      <c r="K12" s="64">
        <v>0.50361001491546631</v>
      </c>
      <c r="L12" s="64">
        <v>0.49733999371528625</v>
      </c>
      <c r="M12" s="64">
        <v>0.5030900239944458</v>
      </c>
      <c r="N12" s="64">
        <v>0.50391000509262085</v>
      </c>
      <c r="O12" s="64">
        <v>0.50644999742507935</v>
      </c>
      <c r="P12" s="64">
        <v>0.51098001003265381</v>
      </c>
      <c r="Q12" s="64">
        <v>0.51196002960205078</v>
      </c>
      <c r="R12" s="64">
        <v>0.51617002487182617</v>
      </c>
    </row>
    <row r="13" spans="2:18">
      <c r="B13" s="45"/>
      <c r="C13" s="45"/>
      <c r="D13" s="45"/>
      <c r="E13" s="45"/>
      <c r="F13" s="45"/>
      <c r="G13" s="45"/>
      <c r="H13" s="45"/>
      <c r="I13" s="45"/>
      <c r="J13" s="45"/>
      <c r="K13" s="45"/>
      <c r="L13" s="45"/>
      <c r="M13" s="45"/>
      <c r="N13" s="45"/>
      <c r="O13" s="45"/>
      <c r="P13" s="45"/>
      <c r="Q13" s="45"/>
      <c r="R13" s="45"/>
    </row>
    <row r="14" spans="2:18">
      <c r="B14" s="238" t="s">
        <v>262</v>
      </c>
      <c r="C14" s="45"/>
      <c r="D14" s="45"/>
      <c r="E14" s="45"/>
      <c r="F14" s="45"/>
      <c r="G14" s="45"/>
      <c r="H14" s="45"/>
      <c r="I14" s="45"/>
      <c r="J14" s="45"/>
      <c r="K14" s="45"/>
      <c r="L14" s="45"/>
      <c r="M14" s="45"/>
      <c r="N14" s="45"/>
      <c r="O14" s="45"/>
      <c r="P14" s="45"/>
      <c r="Q14" s="45"/>
      <c r="R14" s="45"/>
    </row>
    <row r="15" spans="2:18">
      <c r="B15" s="179" t="s">
        <v>260</v>
      </c>
      <c r="C15" s="72"/>
      <c r="D15" s="60">
        <v>0.20667000114917755</v>
      </c>
      <c r="E15" s="60">
        <v>0.15920999646186829</v>
      </c>
      <c r="F15" s="60">
        <v>0.13513000309467316</v>
      </c>
      <c r="G15" s="60">
        <v>0.14289000630378723</v>
      </c>
      <c r="H15" s="60">
        <v>0.13118000328540802</v>
      </c>
      <c r="I15" s="60">
        <v>0.14116999506950378</v>
      </c>
      <c r="J15" s="60">
        <v>0.1461700052022934</v>
      </c>
      <c r="K15" s="60">
        <v>0.16150000691413879</v>
      </c>
      <c r="L15" s="60">
        <v>0.1443600058555603</v>
      </c>
      <c r="M15" s="60">
        <v>0.15256999433040619</v>
      </c>
      <c r="N15" s="60">
        <v>0.13186000287532806</v>
      </c>
      <c r="O15" s="60">
        <v>0.14813999831676483</v>
      </c>
      <c r="P15" s="60">
        <v>0.15147000551223755</v>
      </c>
      <c r="Q15" s="60">
        <v>0.12488000094890594</v>
      </c>
      <c r="R15" s="60">
        <v>0.11294999718666077</v>
      </c>
    </row>
    <row r="16" spans="2:18">
      <c r="B16" s="185" t="s">
        <v>261</v>
      </c>
      <c r="C16" s="122"/>
      <c r="D16" s="64">
        <v>0.79333001375198364</v>
      </c>
      <c r="E16" s="64">
        <v>0.84078997373580933</v>
      </c>
      <c r="F16" s="64">
        <v>0.86487001180648804</v>
      </c>
      <c r="G16" s="64">
        <v>0.85711002349853516</v>
      </c>
      <c r="H16" s="64">
        <v>0.86882001161575317</v>
      </c>
      <c r="I16" s="64">
        <v>0.85882997512817383</v>
      </c>
      <c r="J16" s="64">
        <v>0.85382997989654541</v>
      </c>
      <c r="K16" s="64">
        <v>0.83850002288818359</v>
      </c>
      <c r="L16" s="64">
        <v>0.8556399941444397</v>
      </c>
      <c r="M16" s="64">
        <v>0.84742999076843262</v>
      </c>
      <c r="N16" s="64">
        <v>0.86813998222351074</v>
      </c>
      <c r="O16" s="64">
        <v>0.85185998678207397</v>
      </c>
      <c r="P16" s="64">
        <v>0.84852999448776245</v>
      </c>
      <c r="Q16" s="64">
        <v>0.87502998113632202</v>
      </c>
      <c r="R16" s="64">
        <v>0.88704997301101685</v>
      </c>
    </row>
    <row r="17" spans="2:18">
      <c r="B17" s="57"/>
      <c r="C17" s="45"/>
      <c r="D17" s="45"/>
      <c r="E17" s="45"/>
      <c r="F17" s="45"/>
      <c r="G17" s="45"/>
      <c r="H17" s="45"/>
      <c r="I17" s="45"/>
      <c r="J17" s="45"/>
      <c r="K17" s="45"/>
      <c r="L17" s="45"/>
      <c r="M17" s="45"/>
      <c r="N17" s="45"/>
      <c r="O17" s="45"/>
      <c r="P17" s="45"/>
      <c r="Q17" s="45"/>
      <c r="R17" s="45"/>
    </row>
    <row r="18" spans="2:18">
      <c r="B18" s="238" t="s">
        <v>263</v>
      </c>
      <c r="C18" s="45"/>
      <c r="D18" s="45"/>
      <c r="E18" s="45"/>
      <c r="F18" s="45"/>
      <c r="G18" s="45"/>
      <c r="H18" s="45"/>
      <c r="I18" s="45"/>
      <c r="J18" s="45"/>
      <c r="K18" s="45"/>
      <c r="L18" s="45"/>
      <c r="M18" s="45"/>
      <c r="N18" s="45"/>
      <c r="O18" s="45"/>
      <c r="P18" s="45"/>
      <c r="Q18" s="45"/>
      <c r="R18" s="45"/>
    </row>
    <row r="19" spans="2:18">
      <c r="B19" s="179" t="s">
        <v>260</v>
      </c>
      <c r="C19" s="72"/>
      <c r="D19" s="60">
        <v>0.46702998876571655</v>
      </c>
      <c r="E19" s="60">
        <v>0.509909987449646</v>
      </c>
      <c r="F19" s="60">
        <v>0.49983000755310059</v>
      </c>
      <c r="G19" s="60">
        <v>0.49849000573158264</v>
      </c>
      <c r="H19" s="60">
        <v>0.50661998987197876</v>
      </c>
      <c r="I19" s="60">
        <v>0.51586002111434937</v>
      </c>
      <c r="J19" s="60">
        <v>0.52749001979827881</v>
      </c>
      <c r="K19" s="60">
        <v>0.53935998678207397</v>
      </c>
      <c r="L19" s="60">
        <v>0.5445600152015686</v>
      </c>
      <c r="M19" s="60">
        <v>0.53715002536773682</v>
      </c>
      <c r="N19" s="60">
        <v>0.53864002227783203</v>
      </c>
      <c r="O19" s="60">
        <v>0.53131002187728882</v>
      </c>
      <c r="P19" s="60">
        <v>0.53222000598907471</v>
      </c>
      <c r="Q19" s="60">
        <v>0.54040998220443726</v>
      </c>
      <c r="R19" s="60">
        <v>0.5336499810218811</v>
      </c>
    </row>
    <row r="20" spans="2:18">
      <c r="B20" s="185" t="s">
        <v>261</v>
      </c>
      <c r="C20" s="122"/>
      <c r="D20" s="64">
        <v>0.53297001123428345</v>
      </c>
      <c r="E20" s="64">
        <v>0.490090012550354</v>
      </c>
      <c r="F20" s="64">
        <v>0.50002998113632202</v>
      </c>
      <c r="G20" s="64">
        <v>0.50135999917984009</v>
      </c>
      <c r="H20" s="64">
        <v>0.49338001012802124</v>
      </c>
      <c r="I20" s="64">
        <v>0.48414000868797302</v>
      </c>
      <c r="J20" s="64">
        <v>0.47251001000404358</v>
      </c>
      <c r="K20" s="64">
        <v>0.46064001321792603</v>
      </c>
      <c r="L20" s="64">
        <v>0.45544001460075378</v>
      </c>
      <c r="M20" s="64">
        <v>0.46285000443458557</v>
      </c>
      <c r="N20" s="64">
        <v>0.46136000752449036</v>
      </c>
      <c r="O20" s="64">
        <v>0.46869000792503357</v>
      </c>
      <c r="P20" s="64">
        <v>0.46777999401092529</v>
      </c>
      <c r="Q20" s="64">
        <v>0.45958998799324036</v>
      </c>
      <c r="R20" s="64">
        <v>0.46634998917579651</v>
      </c>
    </row>
    <row r="21" spans="2:18">
      <c r="B21" s="45"/>
      <c r="C21" s="45"/>
      <c r="D21" s="45"/>
      <c r="E21" s="45"/>
      <c r="F21" s="45"/>
      <c r="G21" s="45"/>
      <c r="H21" s="45"/>
      <c r="I21" s="45"/>
      <c r="J21" s="45"/>
      <c r="K21" s="45"/>
      <c r="L21" s="45"/>
      <c r="M21" s="45"/>
      <c r="N21" s="45"/>
      <c r="O21" s="45"/>
      <c r="P21" s="45"/>
      <c r="Q21" s="45"/>
      <c r="R21" s="45"/>
    </row>
    <row r="22" spans="2:18">
      <c r="B22" s="238" t="s">
        <v>264</v>
      </c>
      <c r="C22" s="45"/>
      <c r="D22" s="45"/>
      <c r="E22" s="45"/>
      <c r="F22" s="45"/>
      <c r="G22" s="45"/>
      <c r="H22" s="45"/>
      <c r="I22" s="45"/>
      <c r="J22" s="45"/>
      <c r="K22" s="45"/>
      <c r="L22" s="45"/>
      <c r="M22" s="45"/>
      <c r="N22" s="45"/>
      <c r="O22" s="45"/>
      <c r="P22" s="45"/>
      <c r="Q22" s="45"/>
      <c r="R22" s="45"/>
    </row>
    <row r="23" spans="2:18">
      <c r="B23" s="179" t="s">
        <v>260</v>
      </c>
      <c r="C23" s="72"/>
      <c r="D23" s="60">
        <v>0.72659999132156372</v>
      </c>
      <c r="E23" s="60">
        <v>0.72339999675750732</v>
      </c>
      <c r="F23" s="60">
        <v>0.72192001342773438</v>
      </c>
      <c r="G23" s="60">
        <v>0.73312997817993164</v>
      </c>
      <c r="H23" s="60">
        <v>0.71622002124786377</v>
      </c>
      <c r="I23" s="60">
        <v>0.74128001928329468</v>
      </c>
      <c r="J23" s="60">
        <v>0.71899998188018799</v>
      </c>
      <c r="K23" s="60">
        <v>0.75779002904891968</v>
      </c>
      <c r="L23" s="60">
        <v>0.74560999870300293</v>
      </c>
      <c r="M23" s="60">
        <v>0.72153997421264648</v>
      </c>
      <c r="N23" s="60">
        <v>0.756600022315979</v>
      </c>
      <c r="O23" s="60">
        <v>0.78835999965667725</v>
      </c>
      <c r="P23" s="60">
        <v>0.74870997667312622</v>
      </c>
      <c r="Q23" s="60">
        <v>0.76231998205184937</v>
      </c>
      <c r="R23" s="60">
        <v>0.78947001695632935</v>
      </c>
    </row>
    <row r="24" spans="2:18">
      <c r="B24" s="185" t="s">
        <v>261</v>
      </c>
      <c r="C24" s="122"/>
      <c r="D24" s="64">
        <v>0.27340000867843628</v>
      </c>
      <c r="E24" s="64">
        <v>0.27660000324249268</v>
      </c>
      <c r="F24" s="64">
        <v>0.27807998657226563</v>
      </c>
      <c r="G24" s="64">
        <v>0.26471000909805298</v>
      </c>
      <c r="H24" s="64">
        <v>0.28378000855445862</v>
      </c>
      <c r="I24" s="64">
        <v>0.25872001051902771</v>
      </c>
      <c r="J24" s="64">
        <v>0.28099998831748962</v>
      </c>
      <c r="K24" s="64">
        <v>0.24221000075340271</v>
      </c>
      <c r="L24" s="64">
        <v>0.25439000129699707</v>
      </c>
      <c r="M24" s="64">
        <v>0.27845999598503113</v>
      </c>
      <c r="N24" s="64">
        <v>0.24339999258518219</v>
      </c>
      <c r="O24" s="64">
        <v>0.21164000034332275</v>
      </c>
      <c r="P24" s="64">
        <v>0.25128999352455139</v>
      </c>
      <c r="Q24" s="64">
        <v>0.23768000304698944</v>
      </c>
      <c r="R24" s="64">
        <v>0.21052999794483185</v>
      </c>
    </row>
    <row r="25" spans="2:18">
      <c r="B25" s="45"/>
      <c r="C25" s="45"/>
      <c r="D25" s="45"/>
      <c r="E25" s="45"/>
      <c r="F25" s="45"/>
      <c r="G25" s="45"/>
      <c r="H25" s="45"/>
      <c r="I25" s="45"/>
      <c r="J25" s="45"/>
      <c r="K25" s="45"/>
      <c r="L25" s="45"/>
      <c r="M25" s="45"/>
      <c r="N25" s="45"/>
      <c r="O25" s="45"/>
      <c r="P25" s="45"/>
      <c r="Q25" s="45"/>
      <c r="R25" s="45"/>
    </row>
    <row r="26" spans="2:18">
      <c r="B26" s="238" t="s">
        <v>265</v>
      </c>
      <c r="C26" s="45"/>
      <c r="D26" s="45"/>
      <c r="E26" s="45"/>
      <c r="F26" s="45"/>
      <c r="G26" s="45"/>
      <c r="H26" s="45"/>
      <c r="I26" s="45"/>
      <c r="J26" s="45"/>
      <c r="K26" s="45"/>
      <c r="L26" s="45"/>
      <c r="M26" s="45"/>
      <c r="N26" s="45"/>
      <c r="O26" s="45"/>
      <c r="P26" s="45"/>
      <c r="Q26" s="45"/>
      <c r="R26" s="45"/>
    </row>
    <row r="27" spans="2:18">
      <c r="B27" s="179" t="s">
        <v>260</v>
      </c>
      <c r="C27" s="72"/>
      <c r="D27" s="60">
        <v>0.4218200147151947</v>
      </c>
      <c r="E27" s="60">
        <v>0.44203999638557434</v>
      </c>
      <c r="F27" s="60">
        <v>0.41442999243736267</v>
      </c>
      <c r="G27" s="60">
        <v>0.42026999592781067</v>
      </c>
      <c r="H27" s="60">
        <v>0.42864999175071716</v>
      </c>
      <c r="I27" s="60">
        <v>0.43825000524520874</v>
      </c>
      <c r="J27" s="60">
        <v>0.44832000136375427</v>
      </c>
      <c r="K27" s="60">
        <v>0.46516001224517822</v>
      </c>
      <c r="L27" s="60">
        <v>0.47095000743865967</v>
      </c>
      <c r="M27" s="60">
        <v>0.46970999240875244</v>
      </c>
      <c r="N27" s="60">
        <v>0.47119998931884766</v>
      </c>
      <c r="O27" s="60">
        <v>0.46571999788284302</v>
      </c>
      <c r="P27" s="60">
        <v>0.46525999903678894</v>
      </c>
      <c r="Q27" s="60">
        <v>0.4590199887752533</v>
      </c>
      <c r="R27" s="60">
        <v>0.45783999562263489</v>
      </c>
    </row>
    <row r="28" spans="2:18">
      <c r="B28" s="185" t="s">
        <v>261</v>
      </c>
      <c r="C28" s="122"/>
      <c r="D28" s="64">
        <v>0.57818001508712769</v>
      </c>
      <c r="E28" s="64">
        <v>0.55795997381210327</v>
      </c>
      <c r="F28" s="64">
        <v>0.58542001247406006</v>
      </c>
      <c r="G28" s="64">
        <v>0.57956999540328979</v>
      </c>
      <c r="H28" s="64">
        <v>0.57134997844696045</v>
      </c>
      <c r="I28" s="64">
        <v>0.56174999475479126</v>
      </c>
      <c r="J28" s="64">
        <v>0.55168002843856812</v>
      </c>
      <c r="K28" s="64">
        <v>0.53483998775482178</v>
      </c>
      <c r="L28" s="64">
        <v>0.52904999256134033</v>
      </c>
      <c r="M28" s="64">
        <v>0.53029000759124756</v>
      </c>
      <c r="N28" s="64">
        <v>0.52880001068115234</v>
      </c>
      <c r="O28" s="64">
        <v>0.53428000211715698</v>
      </c>
      <c r="P28" s="64">
        <v>0.53473997116088867</v>
      </c>
      <c r="Q28" s="64">
        <v>0.54096001386642456</v>
      </c>
      <c r="R28" s="64">
        <v>0.54215997457504272</v>
      </c>
    </row>
    <row r="29" spans="2:18">
      <c r="B29" s="45"/>
      <c r="C29" s="45"/>
      <c r="D29" s="45"/>
      <c r="E29" s="45"/>
      <c r="F29" s="45"/>
      <c r="G29" s="45"/>
      <c r="H29" s="45"/>
      <c r="I29" s="45"/>
      <c r="J29" s="45"/>
      <c r="K29" s="45"/>
      <c r="L29" s="45"/>
      <c r="M29" s="45"/>
      <c r="N29" s="45"/>
      <c r="O29" s="45"/>
      <c r="P29" s="45"/>
      <c r="Q29" s="45"/>
      <c r="R29" s="45"/>
    </row>
    <row r="30" spans="2:18">
      <c r="B30" s="238" t="s">
        <v>266</v>
      </c>
      <c r="C30" s="45"/>
      <c r="D30" s="45"/>
      <c r="E30" s="45"/>
      <c r="F30" s="45"/>
      <c r="G30" s="45"/>
      <c r="H30" s="45"/>
      <c r="I30" s="45"/>
      <c r="J30" s="45"/>
      <c r="K30" s="45"/>
      <c r="L30" s="45"/>
      <c r="M30" s="45"/>
      <c r="N30" s="45"/>
      <c r="O30" s="45"/>
      <c r="P30" s="45"/>
      <c r="Q30" s="45"/>
      <c r="R30" s="45"/>
    </row>
    <row r="31" spans="2:18">
      <c r="B31" s="179" t="s">
        <v>260</v>
      </c>
      <c r="C31" s="72"/>
      <c r="D31" s="60">
        <v>0.51836997270584106</v>
      </c>
      <c r="E31" s="60">
        <v>0.58354002237319946</v>
      </c>
      <c r="F31" s="60">
        <v>0.57406002283096313</v>
      </c>
      <c r="G31" s="60">
        <v>0.56970000267028809</v>
      </c>
      <c r="H31" s="60">
        <v>0.56093001365661621</v>
      </c>
      <c r="I31" s="60">
        <v>0.57187002897262573</v>
      </c>
      <c r="J31" s="60">
        <v>0.56856000423431396</v>
      </c>
      <c r="K31" s="60">
        <v>0.5659099817276001</v>
      </c>
      <c r="L31" s="60">
        <v>0.57159000635147095</v>
      </c>
      <c r="M31" s="60">
        <v>0.55571001768112183</v>
      </c>
      <c r="N31" s="60">
        <v>0.54987001419067383</v>
      </c>
      <c r="O31" s="60">
        <v>0.55435001850128174</v>
      </c>
      <c r="P31" s="60">
        <v>0.54151999950408936</v>
      </c>
      <c r="Q31" s="60">
        <v>0.5519300103187561</v>
      </c>
      <c r="R31" s="60">
        <v>0.54032999277114868</v>
      </c>
    </row>
    <row r="32" spans="2:18">
      <c r="B32" s="185" t="s">
        <v>261</v>
      </c>
      <c r="C32" s="122"/>
      <c r="D32" s="64">
        <v>0.48162999749183655</v>
      </c>
      <c r="E32" s="64">
        <v>0.41646000742912292</v>
      </c>
      <c r="F32" s="64">
        <v>0.42594000697135925</v>
      </c>
      <c r="G32" s="64">
        <v>0.429749995470047</v>
      </c>
      <c r="H32" s="64">
        <v>0.43906998634338379</v>
      </c>
      <c r="I32" s="64">
        <v>0.42813000082969666</v>
      </c>
      <c r="J32" s="64">
        <v>0.43143999576568604</v>
      </c>
      <c r="K32" s="64">
        <v>0.43408998847007751</v>
      </c>
      <c r="L32" s="64">
        <v>0.42840999364852905</v>
      </c>
      <c r="M32" s="64">
        <v>0.44429001212120056</v>
      </c>
      <c r="N32" s="64">
        <v>0.45012998580932617</v>
      </c>
      <c r="O32" s="64">
        <v>0.44565001130104065</v>
      </c>
      <c r="P32" s="64">
        <v>0.45848000049591064</v>
      </c>
      <c r="Q32" s="64">
        <v>0.4480699896812439</v>
      </c>
      <c r="R32" s="64">
        <v>0.45967000722885132</v>
      </c>
    </row>
    <row r="33" spans="2:18">
      <c r="B33" s="238"/>
      <c r="C33" s="45"/>
      <c r="D33" s="45"/>
      <c r="E33" s="45"/>
      <c r="F33" s="45"/>
      <c r="G33" s="45"/>
      <c r="H33" s="45"/>
      <c r="I33" s="45"/>
      <c r="J33" s="45"/>
      <c r="K33" s="45"/>
      <c r="L33" s="45"/>
      <c r="M33" s="45"/>
      <c r="N33" s="45"/>
      <c r="O33" s="45"/>
      <c r="P33" s="45"/>
      <c r="Q33" s="45"/>
      <c r="R33" s="45"/>
    </row>
    <row r="34" spans="2:18">
      <c r="B34" s="211" t="s">
        <v>199</v>
      </c>
      <c r="C34" s="45"/>
      <c r="D34" s="45"/>
      <c r="E34" s="45"/>
      <c r="F34" s="45"/>
      <c r="G34" s="45"/>
      <c r="H34" s="45"/>
      <c r="I34" s="45"/>
      <c r="J34" s="45"/>
      <c r="K34" s="45"/>
      <c r="L34" s="45"/>
      <c r="M34" s="45"/>
      <c r="N34" s="45"/>
      <c r="O34" s="45"/>
      <c r="P34" s="45"/>
      <c r="Q34" s="45"/>
      <c r="R34" s="45"/>
    </row>
    <row r="35" spans="2:18">
      <c r="B35" s="211" t="s">
        <v>267</v>
      </c>
      <c r="C35" s="45"/>
      <c r="D35" s="45"/>
      <c r="E35" s="45"/>
      <c r="F35" s="45"/>
      <c r="G35" s="45"/>
      <c r="H35" s="45"/>
      <c r="I35" s="45"/>
      <c r="J35" s="45"/>
      <c r="K35" s="45"/>
      <c r="L35" s="45"/>
      <c r="M35" s="45"/>
      <c r="N35" s="45"/>
      <c r="O35" s="45"/>
      <c r="P35" s="45"/>
      <c r="Q35" s="45"/>
      <c r="R35" s="45"/>
    </row>
    <row r="36" spans="2:18">
      <c r="B36" s="45" t="s">
        <v>268</v>
      </c>
      <c r="C36" s="45"/>
      <c r="D36" s="45"/>
      <c r="E36" s="45"/>
      <c r="F36" s="45"/>
      <c r="G36" s="45"/>
      <c r="H36" s="45"/>
      <c r="I36" s="45"/>
      <c r="J36" s="45"/>
      <c r="K36" s="45"/>
      <c r="L36" s="45"/>
      <c r="M36" s="45"/>
      <c r="N36" s="45"/>
      <c r="O36" s="45"/>
      <c r="P36" s="45"/>
      <c r="Q36" s="45"/>
      <c r="R36" s="45"/>
    </row>
    <row r="37" spans="2:18">
      <c r="B37" s="1"/>
      <c r="C37" s="1"/>
      <c r="D37" s="1"/>
      <c r="E37" s="1"/>
      <c r="F37" s="1"/>
      <c r="G37" s="1"/>
      <c r="H37" s="1"/>
      <c r="I37" s="1"/>
      <c r="J37" s="1"/>
      <c r="K37" s="1"/>
      <c r="L37" s="1"/>
      <c r="M37" s="1"/>
      <c r="N37" s="1"/>
      <c r="O37" s="1"/>
      <c r="P37" s="1"/>
      <c r="Q37" s="1"/>
      <c r="R37" s="1"/>
    </row>
    <row r="38" spans="2:18">
      <c r="B38" s="45" t="s">
        <v>101</v>
      </c>
      <c r="C38" s="1"/>
      <c r="D38" s="1"/>
      <c r="E38" s="1"/>
      <c r="F38" s="1"/>
      <c r="G38" s="1"/>
      <c r="H38" s="1"/>
      <c r="I38" s="1"/>
      <c r="J38" s="1"/>
      <c r="K38" s="1"/>
      <c r="L38" s="1"/>
      <c r="M38" s="1"/>
      <c r="N38" s="1"/>
      <c r="O38" s="1"/>
      <c r="P38" s="1"/>
      <c r="Q38" s="1"/>
      <c r="R38" s="1"/>
    </row>
    <row r="39" spans="2:18">
      <c r="B39" s="1"/>
      <c r="C39" s="1"/>
      <c r="D39" s="1"/>
      <c r="E39" s="1"/>
      <c r="F39" s="1"/>
      <c r="G39" s="1"/>
      <c r="H39" s="1"/>
      <c r="I39" s="1"/>
      <c r="J39" s="1"/>
      <c r="K39" s="1"/>
      <c r="L39" s="1"/>
      <c r="M39" s="1"/>
      <c r="N39" s="1"/>
      <c r="O39" s="1"/>
      <c r="P39" s="1"/>
      <c r="Q39" s="1"/>
      <c r="R39" s="1"/>
    </row>
  </sheetData>
  <mergeCells count="2">
    <mergeCell ref="B6:C7"/>
    <mergeCell ref="D6:R6"/>
  </mergeCells>
  <pageMargins left="0.7" right="0.7" top="0.78740157499999996" bottom="0.78740157499999996" header="0.3" footer="0.3"/>
  <pageSetup paperSize="9" scale="60"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4"/>
  </sheetPr>
  <dimension ref="B1:G39"/>
  <sheetViews>
    <sheetView showGridLines="0" workbookViewId="0"/>
  </sheetViews>
  <sheetFormatPr baseColWidth="10" defaultRowHeight="15"/>
  <cols>
    <col min="1" max="2" width="11.42578125" style="2"/>
    <col min="3" max="3" width="26.85546875" style="2" customWidth="1"/>
    <col min="4" max="6" width="12.140625" style="2" customWidth="1"/>
    <col min="7" max="16384" width="11.42578125" style="2"/>
  </cols>
  <sheetData>
    <row r="1" spans="2:7">
      <c r="B1" s="1"/>
      <c r="C1" s="1"/>
      <c r="D1" s="1"/>
      <c r="E1" s="1"/>
      <c r="F1" s="1"/>
      <c r="G1" s="1"/>
    </row>
    <row r="2" spans="2:7" ht="26.25">
      <c r="B2" s="35" t="s">
        <v>24</v>
      </c>
      <c r="C2" s="36" t="s">
        <v>25</v>
      </c>
      <c r="D2" s="36"/>
      <c r="E2" s="36"/>
      <c r="F2" s="36"/>
      <c r="G2" s="1"/>
    </row>
    <row r="3" spans="2:7">
      <c r="B3" s="1"/>
      <c r="C3" s="1"/>
      <c r="D3" s="1"/>
      <c r="E3" s="1"/>
      <c r="F3" s="1"/>
      <c r="G3" s="1"/>
    </row>
    <row r="4" spans="2:7">
      <c r="B4" s="40" t="s">
        <v>269</v>
      </c>
      <c r="C4" s="39"/>
      <c r="D4" s="39"/>
      <c r="E4" s="39"/>
      <c r="F4" s="39"/>
      <c r="G4" s="1"/>
    </row>
    <row r="5" spans="2:7">
      <c r="B5" s="1"/>
      <c r="C5" s="1"/>
      <c r="D5" s="1"/>
      <c r="E5" s="1"/>
      <c r="F5" s="1"/>
      <c r="G5" s="1"/>
    </row>
    <row r="6" spans="2:7">
      <c r="B6" s="235" t="s">
        <v>259</v>
      </c>
      <c r="C6" s="237"/>
      <c r="D6" s="71" t="s">
        <v>113</v>
      </c>
      <c r="E6" s="71"/>
      <c r="F6" s="71"/>
      <c r="G6" s="1"/>
    </row>
    <row r="7" spans="2:7">
      <c r="B7" s="235"/>
      <c r="C7" s="237"/>
      <c r="D7" s="48">
        <v>2003</v>
      </c>
      <c r="E7" s="48">
        <v>2008</v>
      </c>
      <c r="F7" s="48">
        <v>2013</v>
      </c>
      <c r="G7" s="1"/>
    </row>
    <row r="8" spans="2:7">
      <c r="B8" s="45"/>
      <c r="C8" s="45"/>
      <c r="D8" s="45"/>
      <c r="E8" s="45"/>
      <c r="F8" s="45"/>
      <c r="G8" s="1"/>
    </row>
    <row r="9" spans="2:7">
      <c r="B9" s="238" t="s">
        <v>117</v>
      </c>
      <c r="C9" s="45"/>
      <c r="D9" s="45"/>
      <c r="E9" s="45"/>
      <c r="F9" s="45"/>
      <c r="G9" s="1"/>
    </row>
    <row r="10" spans="2:7">
      <c r="B10" s="179" t="s">
        <v>260</v>
      </c>
      <c r="C10" s="72"/>
      <c r="D10" s="60">
        <v>0.44850000000000001</v>
      </c>
      <c r="E10" s="60">
        <v>0.44766</v>
      </c>
      <c r="F10" s="60">
        <v>0.4471</v>
      </c>
      <c r="G10" s="1"/>
    </row>
    <row r="11" spans="2:7">
      <c r="B11" s="185" t="s">
        <v>261</v>
      </c>
      <c r="C11" s="122"/>
      <c r="D11" s="64">
        <v>0.55149999999999999</v>
      </c>
      <c r="E11" s="64">
        <v>0.55234000000000005</v>
      </c>
      <c r="F11" s="64">
        <v>0.55289999999999995</v>
      </c>
      <c r="G11" s="1"/>
    </row>
    <row r="12" spans="2:7">
      <c r="B12" s="45"/>
      <c r="C12" s="45"/>
      <c r="D12" s="45"/>
      <c r="E12" s="45"/>
      <c r="F12" s="45"/>
      <c r="G12" s="1"/>
    </row>
    <row r="13" spans="2:7">
      <c r="B13" s="238" t="s">
        <v>270</v>
      </c>
      <c r="C13" s="45"/>
      <c r="D13" s="45"/>
      <c r="E13" s="45"/>
      <c r="F13" s="45"/>
      <c r="G13" s="1"/>
    </row>
    <row r="14" spans="2:7">
      <c r="B14" s="179" t="s">
        <v>260</v>
      </c>
      <c r="C14" s="72"/>
      <c r="D14" s="60">
        <v>7.7759999999999996E-2</v>
      </c>
      <c r="E14" s="60">
        <v>8.9029999999999998E-2</v>
      </c>
      <c r="F14" s="60">
        <v>8.9859999999999995E-2</v>
      </c>
      <c r="G14" s="1"/>
    </row>
    <row r="15" spans="2:7">
      <c r="B15" s="185" t="s">
        <v>261</v>
      </c>
      <c r="C15" s="122"/>
      <c r="D15" s="64">
        <v>0.92223999999999995</v>
      </c>
      <c r="E15" s="64">
        <v>0.91096999999999995</v>
      </c>
      <c r="F15" s="64">
        <v>0.91013999999999995</v>
      </c>
      <c r="G15" s="1"/>
    </row>
    <row r="16" spans="2:7">
      <c r="B16" s="57"/>
      <c r="C16" s="45"/>
      <c r="D16" s="45"/>
      <c r="E16" s="45"/>
      <c r="F16" s="45"/>
      <c r="G16" s="1"/>
    </row>
    <row r="17" spans="2:7">
      <c r="B17" s="238" t="s">
        <v>271</v>
      </c>
      <c r="C17" s="45"/>
      <c r="D17" s="45"/>
      <c r="E17" s="45"/>
      <c r="F17" s="45"/>
      <c r="G17" s="1"/>
    </row>
    <row r="18" spans="2:7">
      <c r="B18" s="179" t="s">
        <v>260</v>
      </c>
      <c r="C18" s="72"/>
      <c r="D18" s="60">
        <v>0.50368999999999997</v>
      </c>
      <c r="E18" s="60">
        <v>0.50714999999999999</v>
      </c>
      <c r="F18" s="60">
        <v>0.51275999999999999</v>
      </c>
      <c r="G18" s="1"/>
    </row>
    <row r="19" spans="2:7">
      <c r="B19" s="185" t="s">
        <v>261</v>
      </c>
      <c r="C19" s="122"/>
      <c r="D19" s="64">
        <v>0.49630999999999997</v>
      </c>
      <c r="E19" s="64">
        <v>0.49285000000000001</v>
      </c>
      <c r="F19" s="64">
        <v>0.48724000000000001</v>
      </c>
      <c r="G19" s="1"/>
    </row>
    <row r="20" spans="2:7">
      <c r="B20" s="45"/>
      <c r="C20" s="45"/>
      <c r="D20" s="45"/>
      <c r="E20" s="45"/>
      <c r="F20" s="45"/>
      <c r="G20" s="1"/>
    </row>
    <row r="21" spans="2:7">
      <c r="B21" s="238" t="s">
        <v>272</v>
      </c>
      <c r="C21" s="45"/>
      <c r="D21" s="45"/>
      <c r="E21" s="45"/>
      <c r="F21" s="45"/>
      <c r="G21" s="1"/>
    </row>
    <row r="22" spans="2:7">
      <c r="B22" s="179" t="s">
        <v>260</v>
      </c>
      <c r="C22" s="72"/>
      <c r="D22" s="60">
        <v>0.76890999999999998</v>
      </c>
      <c r="E22" s="60">
        <v>0.77146999999999999</v>
      </c>
      <c r="F22" s="60">
        <v>0.77795999999999998</v>
      </c>
      <c r="G22" s="1"/>
    </row>
    <row r="23" spans="2:7">
      <c r="B23" s="185" t="s">
        <v>261</v>
      </c>
      <c r="C23" s="122"/>
      <c r="D23" s="64">
        <v>0.23108999999999999</v>
      </c>
      <c r="E23" s="64">
        <v>0.22853000000000001</v>
      </c>
      <c r="F23" s="64">
        <v>0.22203999999999999</v>
      </c>
      <c r="G23" s="1"/>
    </row>
    <row r="24" spans="2:7">
      <c r="B24" s="45"/>
      <c r="C24" s="45"/>
      <c r="D24" s="45"/>
      <c r="E24" s="45"/>
      <c r="F24" s="45"/>
      <c r="G24" s="1"/>
    </row>
    <row r="25" spans="2:7">
      <c r="B25" s="211" t="s">
        <v>273</v>
      </c>
      <c r="C25" s="45"/>
      <c r="D25" s="45"/>
      <c r="E25" s="45"/>
      <c r="F25" s="45"/>
      <c r="G25" s="1"/>
    </row>
    <row r="26" spans="2:7">
      <c r="B26" s="45"/>
      <c r="C26" s="45"/>
      <c r="D26" s="45"/>
      <c r="E26" s="45"/>
      <c r="F26" s="45"/>
      <c r="G26" s="1"/>
    </row>
    <row r="27" spans="2:7">
      <c r="B27" s="45" t="s">
        <v>108</v>
      </c>
      <c r="C27" s="45"/>
      <c r="D27" s="45"/>
      <c r="E27" s="45"/>
      <c r="F27" s="45"/>
      <c r="G27" s="1"/>
    </row>
    <row r="28" spans="2:7">
      <c r="B28" s="45"/>
      <c r="C28" s="45"/>
      <c r="D28" s="45"/>
      <c r="E28" s="45"/>
      <c r="F28" s="45"/>
      <c r="G28" s="1"/>
    </row>
    <row r="29" spans="2:7">
      <c r="B29" s="46"/>
      <c r="C29" s="46"/>
      <c r="D29" s="46"/>
      <c r="E29" s="46"/>
      <c r="F29" s="46"/>
    </row>
    <row r="30" spans="2:7">
      <c r="B30" s="46"/>
      <c r="C30" s="46"/>
      <c r="D30" s="46"/>
      <c r="E30" s="46"/>
      <c r="F30" s="46"/>
    </row>
    <row r="31" spans="2:7">
      <c r="B31" s="46"/>
      <c r="C31" s="46"/>
      <c r="D31" s="46"/>
      <c r="E31" s="46"/>
      <c r="F31" s="46"/>
    </row>
    <row r="32" spans="2:7">
      <c r="B32" s="46"/>
      <c r="C32" s="46"/>
      <c r="D32" s="46"/>
      <c r="E32" s="46"/>
      <c r="F32" s="46"/>
    </row>
    <row r="33" spans="2:6">
      <c r="B33" s="46"/>
      <c r="C33" s="46"/>
      <c r="D33" s="46"/>
      <c r="E33" s="46"/>
      <c r="F33" s="46"/>
    </row>
    <row r="34" spans="2:6">
      <c r="B34" s="46"/>
      <c r="C34" s="46"/>
      <c r="D34" s="46"/>
      <c r="E34" s="46"/>
      <c r="F34" s="46"/>
    </row>
    <row r="35" spans="2:6">
      <c r="B35" s="46"/>
      <c r="C35" s="46"/>
      <c r="D35" s="46"/>
      <c r="E35" s="46"/>
      <c r="F35" s="46"/>
    </row>
    <row r="36" spans="2:6">
      <c r="B36" s="46"/>
      <c r="C36" s="46"/>
      <c r="D36" s="46"/>
      <c r="E36" s="46"/>
      <c r="F36" s="46"/>
    </row>
    <row r="37" spans="2:6">
      <c r="B37" s="46"/>
      <c r="C37" s="46"/>
      <c r="D37" s="46"/>
      <c r="E37" s="46"/>
      <c r="F37" s="46"/>
    </row>
    <row r="38" spans="2:6">
      <c r="B38" s="46"/>
      <c r="C38" s="46"/>
      <c r="D38" s="46"/>
      <c r="E38" s="46"/>
      <c r="F38" s="46"/>
    </row>
    <row r="39" spans="2:6">
      <c r="B39" s="46"/>
      <c r="C39" s="46"/>
      <c r="D39" s="46"/>
      <c r="E39" s="46"/>
      <c r="F39" s="46"/>
    </row>
  </sheetData>
  <mergeCells count="2">
    <mergeCell ref="B6:C7"/>
    <mergeCell ref="D6:F6"/>
  </mergeCells>
  <pageMargins left="0.7" right="0.7" top="0.78740157499999996" bottom="0.78740157499999996" header="0.3" footer="0.3"/>
  <pageSetup paperSize="9" scale="6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4"/>
  </sheetPr>
  <dimension ref="A1:T191"/>
  <sheetViews>
    <sheetView showGridLines="0" zoomScaleNormal="100" workbookViewId="0"/>
  </sheetViews>
  <sheetFormatPr baseColWidth="10" defaultColWidth="11.42578125" defaultRowHeight="15"/>
  <cols>
    <col min="1" max="1" width="11.42578125" style="2"/>
    <col min="2" max="2" width="10.5703125" style="2" customWidth="1"/>
    <col min="3" max="3" width="11.42578125" style="2"/>
    <col min="4" max="17" width="8.7109375" style="2" customWidth="1"/>
    <col min="18" max="16384" width="11.42578125" style="2"/>
  </cols>
  <sheetData>
    <row r="1" spans="1:20" s="33" customFormat="1">
      <c r="A1" s="1"/>
      <c r="B1" s="1"/>
      <c r="C1" s="1"/>
      <c r="D1" s="1"/>
      <c r="E1" s="1"/>
      <c r="F1" s="1"/>
      <c r="G1" s="1"/>
      <c r="H1" s="1"/>
      <c r="I1" s="1"/>
      <c r="J1" s="1"/>
      <c r="K1" s="1"/>
      <c r="L1" s="1"/>
      <c r="M1" s="1"/>
      <c r="N1" s="1"/>
      <c r="O1" s="1"/>
      <c r="P1" s="1"/>
      <c r="Q1" s="1"/>
      <c r="R1" s="1"/>
      <c r="S1" s="1"/>
      <c r="T1" s="1"/>
    </row>
    <row r="2" spans="1:20" s="38" customFormat="1" ht="26.85" customHeight="1">
      <c r="A2" s="34"/>
      <c r="B2" s="35" t="s">
        <v>2</v>
      </c>
      <c r="C2" s="36" t="s">
        <v>3</v>
      </c>
      <c r="D2" s="37"/>
      <c r="E2" s="37"/>
      <c r="F2" s="37"/>
      <c r="G2" s="37"/>
      <c r="H2" s="37"/>
      <c r="I2" s="37"/>
      <c r="J2" s="37"/>
      <c r="K2" s="37"/>
      <c r="L2" s="37"/>
      <c r="M2" s="37"/>
      <c r="N2" s="37"/>
      <c r="O2" s="37"/>
      <c r="P2" s="37"/>
      <c r="Q2" s="37"/>
      <c r="R2" s="34"/>
      <c r="S2" s="34"/>
      <c r="T2" s="34"/>
    </row>
    <row r="3" spans="1:20" s="33" customFormat="1" ht="13.15" customHeight="1">
      <c r="A3" s="1"/>
      <c r="B3" s="1"/>
      <c r="C3" s="1"/>
      <c r="D3" s="1"/>
      <c r="E3" s="1"/>
      <c r="F3" s="1"/>
      <c r="G3" s="1"/>
      <c r="H3" s="1"/>
      <c r="I3" s="1"/>
      <c r="J3" s="1"/>
      <c r="K3" s="1"/>
      <c r="L3" s="1"/>
      <c r="M3" s="1"/>
      <c r="N3" s="1"/>
      <c r="O3" s="1"/>
      <c r="P3" s="1"/>
      <c r="Q3" s="1"/>
      <c r="R3" s="1"/>
      <c r="S3" s="1"/>
      <c r="T3" s="1"/>
    </row>
    <row r="4" spans="1:20" s="41" customFormat="1" ht="15" customHeight="1">
      <c r="A4" s="39"/>
      <c r="B4" s="40" t="s">
        <v>83</v>
      </c>
      <c r="C4" s="39"/>
      <c r="D4" s="39"/>
      <c r="E4" s="39"/>
      <c r="F4" s="39"/>
      <c r="G4" s="39"/>
      <c r="H4" s="39"/>
      <c r="I4" s="39"/>
      <c r="J4" s="39"/>
      <c r="K4" s="39"/>
      <c r="L4" s="39"/>
      <c r="M4" s="39"/>
      <c r="N4" s="39"/>
      <c r="O4" s="39"/>
      <c r="P4" s="39"/>
      <c r="Q4" s="39"/>
      <c r="R4" s="39"/>
      <c r="S4" s="39"/>
      <c r="T4" s="39"/>
    </row>
    <row r="5" spans="1:20" s="33" customFormat="1" ht="13.15" customHeight="1">
      <c r="A5" s="1"/>
      <c r="B5" s="1"/>
      <c r="C5" s="1"/>
      <c r="D5" s="1"/>
      <c r="E5" s="1"/>
      <c r="F5" s="1"/>
      <c r="G5" s="1"/>
      <c r="H5" s="1"/>
      <c r="I5" s="1"/>
      <c r="J5" s="1"/>
      <c r="K5" s="1"/>
      <c r="L5" s="1"/>
      <c r="M5" s="1"/>
      <c r="N5" s="1"/>
      <c r="O5" s="1"/>
      <c r="P5" s="1"/>
      <c r="Q5" s="1"/>
      <c r="R5" s="1"/>
      <c r="S5" s="1"/>
      <c r="T5" s="1"/>
    </row>
    <row r="6" spans="1:20" s="46" customFormat="1" ht="14.25">
      <c r="A6" s="42"/>
      <c r="B6" s="42"/>
      <c r="C6" s="42"/>
      <c r="D6" s="43" t="s">
        <v>84</v>
      </c>
      <c r="E6" s="44"/>
      <c r="F6" s="44"/>
      <c r="G6" s="44"/>
      <c r="H6" s="44"/>
      <c r="I6" s="44"/>
      <c r="J6" s="44"/>
      <c r="K6" s="44"/>
      <c r="L6" s="44"/>
      <c r="M6" s="44"/>
      <c r="N6" s="44"/>
      <c r="O6" s="44"/>
      <c r="P6" s="44"/>
      <c r="Q6" s="44"/>
      <c r="R6" s="45"/>
      <c r="S6" s="45"/>
      <c r="T6" s="45"/>
    </row>
    <row r="7" spans="1:20" s="46" customFormat="1" ht="14.25">
      <c r="A7" s="42"/>
      <c r="B7" s="42"/>
      <c r="C7" s="47"/>
      <c r="D7" s="48">
        <v>1995</v>
      </c>
      <c r="E7" s="48">
        <v>2000</v>
      </c>
      <c r="F7" s="48">
        <v>2005</v>
      </c>
      <c r="G7" s="48">
        <v>2006</v>
      </c>
      <c r="H7" s="48">
        <v>2007</v>
      </c>
      <c r="I7" s="48">
        <v>2008</v>
      </c>
      <c r="J7" s="48">
        <v>2009</v>
      </c>
      <c r="K7" s="48">
        <v>2010</v>
      </c>
      <c r="L7" s="48">
        <v>2011</v>
      </c>
      <c r="M7" s="48">
        <v>2012</v>
      </c>
      <c r="N7" s="48" t="s">
        <v>85</v>
      </c>
      <c r="O7" s="48">
        <v>2014</v>
      </c>
      <c r="P7" s="48">
        <v>2015</v>
      </c>
      <c r="Q7" s="48">
        <v>2016</v>
      </c>
      <c r="R7" s="45"/>
      <c r="S7" s="45"/>
      <c r="T7" s="45"/>
    </row>
    <row r="8" spans="1:20" s="46" customFormat="1" ht="12.75">
      <c r="A8" s="45"/>
      <c r="B8" s="45"/>
      <c r="C8" s="45"/>
      <c r="D8" s="45"/>
      <c r="E8" s="45"/>
      <c r="F8" s="45"/>
      <c r="G8" s="45"/>
      <c r="H8" s="45"/>
      <c r="I8" s="45"/>
      <c r="J8" s="45"/>
      <c r="K8" s="45"/>
      <c r="L8" s="45"/>
      <c r="M8" s="45"/>
      <c r="N8" s="45"/>
      <c r="O8" s="45"/>
      <c r="P8" s="45"/>
      <c r="Q8" s="45"/>
      <c r="R8" s="45"/>
      <c r="S8" s="45"/>
      <c r="T8" s="45"/>
    </row>
    <row r="9" spans="1:20" s="46" customFormat="1" ht="12.75">
      <c r="A9" s="45"/>
      <c r="B9" s="49" t="s">
        <v>86</v>
      </c>
      <c r="C9" s="50"/>
      <c r="D9" s="51">
        <v>0.25455</v>
      </c>
      <c r="E9" s="51">
        <v>0.25428000000000001</v>
      </c>
      <c r="F9" s="51">
        <v>0.28869</v>
      </c>
      <c r="G9" s="51">
        <v>0.28588000000000002</v>
      </c>
      <c r="H9" s="51">
        <v>0.28792000000000001</v>
      </c>
      <c r="I9" s="51">
        <v>0.28700999999999999</v>
      </c>
      <c r="J9" s="51">
        <v>0.27909</v>
      </c>
      <c r="K9" s="51">
        <v>0.28017999999999998</v>
      </c>
      <c r="L9" s="51">
        <v>0.28483999999999998</v>
      </c>
      <c r="M9" s="51">
        <v>0.28541</v>
      </c>
      <c r="N9" s="51">
        <v>0.29138999999999998</v>
      </c>
      <c r="O9" s="51">
        <v>0.28949000000000003</v>
      </c>
      <c r="P9" s="51">
        <v>0.29071000000000002</v>
      </c>
      <c r="Q9" s="51">
        <v>0.29432000000000003</v>
      </c>
      <c r="R9" s="45"/>
      <c r="S9" s="45"/>
      <c r="T9" s="45"/>
    </row>
    <row r="10" spans="1:20" s="46" customFormat="1" ht="12.75">
      <c r="A10" s="45"/>
      <c r="B10" s="52" t="s">
        <v>87</v>
      </c>
      <c r="C10" s="53"/>
      <c r="D10" s="54">
        <v>0.87466999999999995</v>
      </c>
      <c r="E10" s="54">
        <v>0.87653999999999999</v>
      </c>
      <c r="F10" s="54">
        <v>1.0562499999999999</v>
      </c>
      <c r="G10" s="54">
        <v>1.0353000000000001</v>
      </c>
      <c r="H10" s="54">
        <v>1.05514</v>
      </c>
      <c r="I10" s="54">
        <v>1.04027</v>
      </c>
      <c r="J10" s="54">
        <v>0.99278</v>
      </c>
      <c r="K10" s="54">
        <v>1.00485</v>
      </c>
      <c r="L10" s="54">
        <v>1.02674</v>
      </c>
      <c r="M10" s="54">
        <v>1.0306500000000001</v>
      </c>
      <c r="N10" s="54">
        <v>1.0606199999999999</v>
      </c>
      <c r="O10" s="54">
        <v>1.04078</v>
      </c>
      <c r="P10" s="54">
        <v>1.0488500000000001</v>
      </c>
      <c r="Q10" s="54">
        <v>1.0707599999999999</v>
      </c>
      <c r="R10" s="45"/>
      <c r="S10" s="45"/>
      <c r="T10" s="45"/>
    </row>
    <row r="11" spans="1:20" s="46" customFormat="1" ht="12.75">
      <c r="A11" s="45"/>
      <c r="B11" s="55"/>
      <c r="C11" s="55"/>
      <c r="D11" s="56"/>
      <c r="E11" s="56"/>
      <c r="F11" s="56"/>
      <c r="G11" s="56"/>
      <c r="H11" s="56"/>
      <c r="I11" s="56"/>
      <c r="J11" s="56"/>
      <c r="K11" s="56"/>
      <c r="L11" s="56"/>
      <c r="M11" s="56"/>
      <c r="N11" s="56"/>
      <c r="O11" s="56"/>
      <c r="P11" s="56"/>
      <c r="Q11" s="56"/>
      <c r="R11" s="45"/>
      <c r="S11" s="45"/>
      <c r="T11" s="45"/>
    </row>
    <row r="12" spans="1:20" s="46" customFormat="1" ht="12.75">
      <c r="A12" s="45"/>
      <c r="B12" s="57" t="s">
        <v>88</v>
      </c>
      <c r="C12" s="55"/>
      <c r="D12" s="58"/>
      <c r="E12" s="58"/>
      <c r="F12" s="58"/>
      <c r="G12" s="58"/>
      <c r="H12" s="58"/>
      <c r="I12" s="58"/>
      <c r="J12" s="58"/>
      <c r="K12" s="58"/>
      <c r="L12" s="58"/>
      <c r="M12" s="58"/>
      <c r="N12" s="58"/>
      <c r="O12" s="58"/>
      <c r="P12" s="58"/>
      <c r="Q12" s="58"/>
      <c r="R12" s="45"/>
      <c r="S12" s="45"/>
      <c r="T12" s="45"/>
    </row>
    <row r="13" spans="1:20" s="46" customFormat="1" ht="15.75">
      <c r="A13" s="45"/>
      <c r="B13" s="59" t="s">
        <v>89</v>
      </c>
      <c r="C13" s="50"/>
      <c r="D13" s="60">
        <v>0.21231</v>
      </c>
      <c r="E13" s="60">
        <v>0.21243000000000001</v>
      </c>
      <c r="F13" s="60">
        <v>0.23780000000000001</v>
      </c>
      <c r="G13" s="60">
        <v>0.23426</v>
      </c>
      <c r="H13" s="60">
        <v>0.23749000000000001</v>
      </c>
      <c r="I13" s="60">
        <v>0.23424</v>
      </c>
      <c r="J13" s="60">
        <v>0.22531999999999999</v>
      </c>
      <c r="K13" s="60">
        <v>0.22869</v>
      </c>
      <c r="L13" s="60">
        <v>0.23158000000000001</v>
      </c>
      <c r="M13" s="60">
        <v>0.23186000000000001</v>
      </c>
      <c r="N13" s="60">
        <v>0.23466000000000001</v>
      </c>
      <c r="O13" s="60">
        <v>0.23036000000000001</v>
      </c>
      <c r="P13" s="60">
        <v>0.23089000000000001</v>
      </c>
      <c r="Q13" s="60">
        <v>0.2334</v>
      </c>
      <c r="R13" s="45"/>
      <c r="S13" s="45"/>
      <c r="T13" s="45"/>
    </row>
    <row r="14" spans="1:20" s="46" customFormat="1" ht="15.75">
      <c r="A14" s="45"/>
      <c r="B14" s="61" t="s">
        <v>90</v>
      </c>
      <c r="C14" s="55"/>
      <c r="D14" s="62">
        <v>0.14038999999999999</v>
      </c>
      <c r="E14" s="62">
        <v>0.14058000000000001</v>
      </c>
      <c r="F14" s="62">
        <v>0.14194999999999999</v>
      </c>
      <c r="G14" s="62">
        <v>0.14327999999999999</v>
      </c>
      <c r="H14" s="62">
        <v>0.14119000000000001</v>
      </c>
      <c r="I14" s="62">
        <v>0.14258999999999999</v>
      </c>
      <c r="J14" s="62">
        <v>0.14321999999999999</v>
      </c>
      <c r="K14" s="62">
        <v>0.14326</v>
      </c>
      <c r="L14" s="62">
        <v>0.14374000000000001</v>
      </c>
      <c r="M14" s="62">
        <v>0.14363999999999999</v>
      </c>
      <c r="N14" s="62">
        <v>0.14441999999999999</v>
      </c>
      <c r="O14" s="62">
        <v>0.14638000000000001</v>
      </c>
      <c r="P14" s="62">
        <v>0.14538000000000001</v>
      </c>
      <c r="Q14" s="62">
        <v>0.14449999999999999</v>
      </c>
      <c r="R14" s="45"/>
      <c r="S14" s="45"/>
      <c r="T14" s="45"/>
    </row>
    <row r="15" spans="1:20" s="46" customFormat="1" ht="15.75">
      <c r="A15" s="45"/>
      <c r="B15" s="61" t="s">
        <v>91</v>
      </c>
      <c r="C15" s="55"/>
      <c r="D15" s="62">
        <v>0.12021</v>
      </c>
      <c r="E15" s="62">
        <v>0.11885</v>
      </c>
      <c r="F15" s="62">
        <v>0.11758</v>
      </c>
      <c r="G15" s="62">
        <v>0.11849999999999999</v>
      </c>
      <c r="H15" s="62">
        <v>0.11833</v>
      </c>
      <c r="I15" s="62">
        <v>0.11921</v>
      </c>
      <c r="J15" s="62">
        <v>0.12095</v>
      </c>
      <c r="K15" s="62">
        <v>0.11864</v>
      </c>
      <c r="L15" s="62">
        <v>0.12005</v>
      </c>
      <c r="M15" s="62">
        <v>0.12001000000000001</v>
      </c>
      <c r="N15" s="62">
        <v>0.12093</v>
      </c>
      <c r="O15" s="62">
        <v>0.12157</v>
      </c>
      <c r="P15" s="62">
        <v>0.12142</v>
      </c>
      <c r="Q15" s="62">
        <v>0.12164999999999999</v>
      </c>
      <c r="R15" s="45"/>
      <c r="S15" s="45"/>
      <c r="T15" s="45"/>
    </row>
    <row r="16" spans="1:20" s="46" customFormat="1" ht="15.75">
      <c r="A16" s="45"/>
      <c r="B16" s="61" t="s">
        <v>92</v>
      </c>
      <c r="C16" s="55"/>
      <c r="D16" s="62">
        <v>0.10562000000000001</v>
      </c>
      <c r="E16" s="62">
        <v>0.10563</v>
      </c>
      <c r="F16" s="62">
        <v>0.10327</v>
      </c>
      <c r="G16" s="62">
        <v>0.10373</v>
      </c>
      <c r="H16" s="62">
        <v>0.10374</v>
      </c>
      <c r="I16" s="62">
        <v>0.10369</v>
      </c>
      <c r="J16" s="62">
        <v>0.10557999999999999</v>
      </c>
      <c r="K16" s="62">
        <v>0.10582999999999999</v>
      </c>
      <c r="L16" s="62">
        <v>0.10471</v>
      </c>
      <c r="M16" s="62">
        <v>0.10469000000000001</v>
      </c>
      <c r="N16" s="62">
        <v>0.10458000000000001</v>
      </c>
      <c r="O16" s="62">
        <v>0.10506</v>
      </c>
      <c r="P16" s="62">
        <v>0.10539</v>
      </c>
      <c r="Q16" s="62">
        <v>0.10575</v>
      </c>
      <c r="R16" s="45"/>
      <c r="S16" s="45"/>
      <c r="T16" s="45"/>
    </row>
    <row r="17" spans="1:20" s="46" customFormat="1" ht="15.75">
      <c r="A17" s="45"/>
      <c r="B17" s="61" t="s">
        <v>93</v>
      </c>
      <c r="C17" s="55"/>
      <c r="D17" s="62">
        <v>9.3979999999999994E-2</v>
      </c>
      <c r="E17" s="62">
        <v>9.461E-2</v>
      </c>
      <c r="F17" s="62">
        <v>9.196E-2</v>
      </c>
      <c r="G17" s="62">
        <v>9.1609999999999997E-2</v>
      </c>
      <c r="H17" s="62">
        <v>9.1740000000000002E-2</v>
      </c>
      <c r="I17" s="62">
        <v>9.2679999999999998E-2</v>
      </c>
      <c r="J17" s="62">
        <v>9.418E-2</v>
      </c>
      <c r="K17" s="62">
        <v>9.3410000000000007E-2</v>
      </c>
      <c r="L17" s="62">
        <v>9.2539999999999997E-2</v>
      </c>
      <c r="M17" s="62">
        <v>9.2310000000000003E-2</v>
      </c>
      <c r="N17" s="62">
        <v>9.2490000000000003E-2</v>
      </c>
      <c r="O17" s="62">
        <v>9.2630000000000004E-2</v>
      </c>
      <c r="P17" s="62">
        <v>9.3689999999999996E-2</v>
      </c>
      <c r="Q17" s="62">
        <v>9.3789999999999998E-2</v>
      </c>
      <c r="R17" s="45"/>
      <c r="S17" s="45"/>
      <c r="T17" s="45"/>
    </row>
    <row r="18" spans="1:20" s="46" customFormat="1" ht="15.75">
      <c r="A18" s="45"/>
      <c r="B18" s="61" t="s">
        <v>94</v>
      </c>
      <c r="C18" s="55"/>
      <c r="D18" s="62">
        <v>8.4769999999999998E-2</v>
      </c>
      <c r="E18" s="62">
        <v>8.5529999999999995E-2</v>
      </c>
      <c r="F18" s="62">
        <v>8.2309999999999994E-2</v>
      </c>
      <c r="G18" s="62">
        <v>8.2360000000000003E-2</v>
      </c>
      <c r="H18" s="62">
        <v>8.2439999999999999E-2</v>
      </c>
      <c r="I18" s="62">
        <v>8.2419999999999993E-2</v>
      </c>
      <c r="J18" s="62">
        <v>8.3809999999999996E-2</v>
      </c>
      <c r="K18" s="62">
        <v>8.2570000000000005E-2</v>
      </c>
      <c r="L18" s="62">
        <v>8.1820000000000004E-2</v>
      </c>
      <c r="M18" s="62">
        <v>8.2519999999999996E-2</v>
      </c>
      <c r="N18" s="62">
        <v>8.1670000000000006E-2</v>
      </c>
      <c r="O18" s="62">
        <v>8.2669999999999993E-2</v>
      </c>
      <c r="P18" s="62">
        <v>8.3080000000000001E-2</v>
      </c>
      <c r="Q18" s="62">
        <v>8.2930000000000004E-2</v>
      </c>
      <c r="R18" s="45"/>
      <c r="S18" s="45"/>
      <c r="T18" s="45"/>
    </row>
    <row r="19" spans="1:20" s="46" customFormat="1" ht="15.75">
      <c r="A19" s="45"/>
      <c r="B19" s="61" t="s">
        <v>95</v>
      </c>
      <c r="C19" s="55"/>
      <c r="D19" s="62">
        <v>7.707E-2</v>
      </c>
      <c r="E19" s="62">
        <v>7.7020000000000005E-2</v>
      </c>
      <c r="F19" s="62">
        <v>7.324E-2</v>
      </c>
      <c r="G19" s="62">
        <v>7.3099999999999998E-2</v>
      </c>
      <c r="H19" s="62">
        <v>7.2510000000000005E-2</v>
      </c>
      <c r="I19" s="62">
        <v>7.3370000000000005E-2</v>
      </c>
      <c r="J19" s="62">
        <v>7.4039999999999995E-2</v>
      </c>
      <c r="K19" s="62">
        <v>7.3179999999999995E-2</v>
      </c>
      <c r="L19" s="62">
        <v>7.2459999999999997E-2</v>
      </c>
      <c r="M19" s="62">
        <v>7.213E-2</v>
      </c>
      <c r="N19" s="62">
        <v>7.1989999999999998E-2</v>
      </c>
      <c r="O19" s="62">
        <v>7.2980000000000003E-2</v>
      </c>
      <c r="P19" s="62">
        <v>7.3190000000000005E-2</v>
      </c>
      <c r="Q19" s="62">
        <v>7.288E-2</v>
      </c>
      <c r="R19" s="45"/>
      <c r="S19" s="45"/>
      <c r="T19" s="45"/>
    </row>
    <row r="20" spans="1:20" s="46" customFormat="1" ht="15.75">
      <c r="A20" s="45"/>
      <c r="B20" s="61" t="s">
        <v>96</v>
      </c>
      <c r="C20" s="55"/>
      <c r="D20" s="62">
        <v>6.8409999999999999E-2</v>
      </c>
      <c r="E20" s="62">
        <v>6.8459999999999993E-2</v>
      </c>
      <c r="F20" s="62">
        <v>6.3810000000000006E-2</v>
      </c>
      <c r="G20" s="62">
        <v>6.4079999999999998E-2</v>
      </c>
      <c r="H20" s="62">
        <v>6.3170000000000004E-2</v>
      </c>
      <c r="I20" s="62">
        <v>6.3789999999999999E-2</v>
      </c>
      <c r="J20" s="62">
        <v>6.4439999999999997E-2</v>
      </c>
      <c r="K20" s="62">
        <v>6.4140000000000003E-2</v>
      </c>
      <c r="L20" s="62">
        <v>6.3439999999999996E-2</v>
      </c>
      <c r="M20" s="62">
        <v>6.4049999999999996E-2</v>
      </c>
      <c r="N20" s="62">
        <v>6.2199999999999998E-2</v>
      </c>
      <c r="O20" s="62">
        <v>6.2649999999999997E-2</v>
      </c>
      <c r="P20" s="62">
        <v>6.2429999999999999E-2</v>
      </c>
      <c r="Q20" s="62">
        <v>6.2469999999999998E-2</v>
      </c>
      <c r="R20" s="45"/>
      <c r="S20" s="45"/>
      <c r="T20" s="45"/>
    </row>
    <row r="21" spans="1:20" s="46" customFormat="1" ht="15.75">
      <c r="A21" s="45"/>
      <c r="B21" s="61" t="s">
        <v>97</v>
      </c>
      <c r="C21" s="55"/>
      <c r="D21" s="62">
        <v>5.8000000000000003E-2</v>
      </c>
      <c r="E21" s="62">
        <v>5.7869999999999998E-2</v>
      </c>
      <c r="F21" s="62">
        <v>5.2560000000000003E-2</v>
      </c>
      <c r="G21" s="62">
        <v>5.339E-2</v>
      </c>
      <c r="H21" s="62">
        <v>5.3150000000000003E-2</v>
      </c>
      <c r="I21" s="62">
        <v>5.2659999999999998E-2</v>
      </c>
      <c r="J21" s="62">
        <v>5.2859999999999997E-2</v>
      </c>
      <c r="K21" s="62">
        <v>5.3560000000000003E-2</v>
      </c>
      <c r="L21" s="62">
        <v>5.3170000000000002E-2</v>
      </c>
      <c r="M21" s="62">
        <v>5.2699999999999997E-2</v>
      </c>
      <c r="N21" s="62">
        <v>5.1720000000000002E-2</v>
      </c>
      <c r="O21" s="62">
        <v>5.1290000000000002E-2</v>
      </c>
      <c r="P21" s="62">
        <v>5.101E-2</v>
      </c>
      <c r="Q21" s="62">
        <v>5.04E-2</v>
      </c>
      <c r="R21" s="45"/>
      <c r="S21" s="45"/>
      <c r="T21" s="45"/>
    </row>
    <row r="22" spans="1:20" s="46" customFormat="1" ht="15.75">
      <c r="A22" s="45"/>
      <c r="B22" s="63" t="s">
        <v>98</v>
      </c>
      <c r="C22" s="53"/>
      <c r="D22" s="64">
        <v>3.9260000000000003E-2</v>
      </c>
      <c r="E22" s="64">
        <v>3.9E-2</v>
      </c>
      <c r="F22" s="64">
        <v>3.5520000000000003E-2</v>
      </c>
      <c r="G22" s="64">
        <v>3.5700000000000003E-2</v>
      </c>
      <c r="H22" s="64">
        <v>3.6240000000000001E-2</v>
      </c>
      <c r="I22" s="64">
        <v>3.5349999999999999E-2</v>
      </c>
      <c r="J22" s="64">
        <v>3.5610000000000003E-2</v>
      </c>
      <c r="K22" s="64">
        <v>3.671E-2</v>
      </c>
      <c r="L22" s="64">
        <v>3.6479999999999999E-2</v>
      </c>
      <c r="M22" s="64">
        <v>3.6089999999999997E-2</v>
      </c>
      <c r="N22" s="64">
        <v>3.5349999999999999E-2</v>
      </c>
      <c r="O22" s="64">
        <v>3.4419999999999999E-2</v>
      </c>
      <c r="P22" s="64">
        <v>3.3520000000000001E-2</v>
      </c>
      <c r="Q22" s="64">
        <v>3.2230000000000002E-2</v>
      </c>
      <c r="R22" s="45"/>
      <c r="S22" s="45"/>
      <c r="T22" s="45"/>
    </row>
    <row r="23" spans="1:20" s="46" customFormat="1" ht="12.75">
      <c r="A23" s="45"/>
      <c r="B23" s="45"/>
      <c r="C23" s="45"/>
      <c r="D23" s="65"/>
      <c r="E23" s="65"/>
      <c r="F23" s="65"/>
      <c r="G23" s="65"/>
      <c r="H23" s="65"/>
      <c r="I23" s="65"/>
      <c r="J23" s="65"/>
      <c r="K23" s="65"/>
      <c r="L23" s="65"/>
      <c r="M23" s="65"/>
      <c r="N23" s="65"/>
      <c r="O23" s="65"/>
      <c r="P23" s="65"/>
      <c r="Q23" s="65"/>
      <c r="R23" s="45"/>
      <c r="S23" s="45"/>
      <c r="T23" s="45"/>
    </row>
    <row r="24" spans="1:20" s="46" customFormat="1" ht="15.75">
      <c r="A24" s="45"/>
      <c r="B24" s="50" t="s">
        <v>99</v>
      </c>
      <c r="C24" s="50"/>
      <c r="D24" s="60">
        <v>0.67249999999999999</v>
      </c>
      <c r="E24" s="60">
        <v>0.67212000000000005</v>
      </c>
      <c r="F24" s="60">
        <v>0.69255</v>
      </c>
      <c r="G24" s="60">
        <v>0.69137000000000004</v>
      </c>
      <c r="H24" s="60">
        <v>0.69247999999999998</v>
      </c>
      <c r="I24" s="60">
        <v>0.69240999999999997</v>
      </c>
      <c r="J24" s="60">
        <v>0.68923999999999996</v>
      </c>
      <c r="K24" s="60">
        <v>0.68984000000000001</v>
      </c>
      <c r="L24" s="60">
        <v>0.69262000000000001</v>
      </c>
      <c r="M24" s="60">
        <v>0.69252000000000002</v>
      </c>
      <c r="N24" s="60">
        <v>0.69708000000000003</v>
      </c>
      <c r="O24" s="60">
        <v>0.69599999999999995</v>
      </c>
      <c r="P24" s="60">
        <v>0.69677999999999995</v>
      </c>
      <c r="Q24" s="60">
        <v>0.69908999999999999</v>
      </c>
      <c r="R24" s="45"/>
      <c r="S24" s="45"/>
      <c r="T24" s="45"/>
    </row>
    <row r="25" spans="1:20" s="46" customFormat="1" ht="15.75">
      <c r="A25" s="45"/>
      <c r="B25" s="53" t="s">
        <v>100</v>
      </c>
      <c r="C25" s="53"/>
      <c r="D25" s="64">
        <v>0.32750000000000001</v>
      </c>
      <c r="E25" s="64">
        <v>0.32788</v>
      </c>
      <c r="F25" s="64">
        <v>0.30745</v>
      </c>
      <c r="G25" s="64">
        <v>0.30863000000000002</v>
      </c>
      <c r="H25" s="64">
        <v>0.30752000000000002</v>
      </c>
      <c r="I25" s="64">
        <v>0.30758999999999997</v>
      </c>
      <c r="J25" s="64">
        <v>0.31075999999999998</v>
      </c>
      <c r="K25" s="64">
        <v>0.31015999999999999</v>
      </c>
      <c r="L25" s="64">
        <v>0.30737999999999999</v>
      </c>
      <c r="M25" s="64">
        <v>0.30747999999999998</v>
      </c>
      <c r="N25" s="64">
        <v>0.30292000000000002</v>
      </c>
      <c r="O25" s="64">
        <v>0.30399999999999999</v>
      </c>
      <c r="P25" s="64">
        <v>0.30321999999999999</v>
      </c>
      <c r="Q25" s="64">
        <v>0.30091000000000001</v>
      </c>
      <c r="R25" s="45"/>
      <c r="S25" s="45"/>
      <c r="T25" s="45"/>
    </row>
    <row r="26" spans="1:20" s="46" customFormat="1" ht="12.75">
      <c r="A26" s="45"/>
      <c r="B26" s="45"/>
      <c r="C26" s="45"/>
      <c r="D26" s="45"/>
      <c r="E26" s="45"/>
      <c r="F26" s="45"/>
      <c r="G26" s="45"/>
      <c r="H26" s="45"/>
      <c r="I26" s="45"/>
      <c r="J26" s="45"/>
      <c r="K26" s="45"/>
      <c r="L26" s="45"/>
      <c r="M26" s="45"/>
      <c r="N26" s="45"/>
      <c r="O26" s="45"/>
      <c r="P26" s="45"/>
      <c r="Q26" s="45"/>
      <c r="R26" s="45"/>
      <c r="S26" s="45"/>
      <c r="T26" s="45"/>
    </row>
    <row r="27" spans="1:20" s="46" customFormat="1" ht="12.75">
      <c r="A27" s="45"/>
      <c r="B27" s="66" t="s">
        <v>101</v>
      </c>
      <c r="C27" s="45"/>
      <c r="D27" s="45"/>
      <c r="E27" s="45"/>
      <c r="F27" s="45"/>
      <c r="G27" s="45"/>
      <c r="H27" s="45"/>
      <c r="I27" s="45"/>
      <c r="J27" s="45"/>
      <c r="K27" s="45"/>
      <c r="L27" s="45"/>
      <c r="M27" s="45"/>
      <c r="N27" s="45"/>
      <c r="O27" s="45"/>
      <c r="P27" s="45"/>
      <c r="Q27" s="45"/>
      <c r="R27" s="45"/>
      <c r="S27" s="45"/>
      <c r="T27" s="45"/>
    </row>
    <row r="28" spans="1:20" s="46" customFormat="1" ht="12.75">
      <c r="A28" s="45"/>
      <c r="B28" s="45"/>
      <c r="C28" s="45"/>
      <c r="D28" s="45"/>
      <c r="E28" s="45"/>
      <c r="F28" s="45"/>
      <c r="G28" s="45"/>
      <c r="H28" s="45"/>
      <c r="I28" s="45"/>
      <c r="J28" s="45"/>
      <c r="K28" s="45"/>
      <c r="L28" s="45"/>
      <c r="M28" s="45"/>
      <c r="N28" s="45"/>
      <c r="O28" s="45"/>
      <c r="P28" s="45"/>
      <c r="Q28" s="45"/>
      <c r="R28" s="45"/>
      <c r="S28" s="45"/>
      <c r="T28" s="45"/>
    </row>
    <row r="29" spans="1:20" s="46" customFormat="1" ht="12.75">
      <c r="A29" s="45"/>
      <c r="B29" s="45" t="s">
        <v>102</v>
      </c>
      <c r="C29" s="45"/>
      <c r="D29" s="45"/>
      <c r="E29" s="45"/>
      <c r="F29" s="45"/>
      <c r="G29" s="45"/>
      <c r="H29" s="45"/>
      <c r="I29" s="45"/>
      <c r="J29" s="45"/>
      <c r="K29" s="45"/>
      <c r="L29" s="45"/>
      <c r="M29" s="45"/>
      <c r="N29" s="45"/>
      <c r="O29" s="45"/>
      <c r="P29" s="45"/>
      <c r="Q29" s="45"/>
      <c r="R29" s="45"/>
      <c r="S29" s="45"/>
      <c r="T29" s="45"/>
    </row>
    <row r="30" spans="1:20" s="46" customFormat="1" ht="12.75">
      <c r="A30" s="45"/>
      <c r="B30" s="66" t="s">
        <v>103</v>
      </c>
      <c r="C30" s="45"/>
      <c r="D30" s="45"/>
      <c r="E30" s="45"/>
      <c r="F30" s="45"/>
      <c r="G30" s="45"/>
      <c r="H30" s="45"/>
      <c r="I30" s="45"/>
      <c r="J30" s="45"/>
      <c r="K30" s="45"/>
      <c r="L30" s="45"/>
      <c r="M30" s="45"/>
      <c r="N30" s="45"/>
      <c r="O30" s="45"/>
      <c r="P30" s="45"/>
      <c r="Q30" s="45"/>
      <c r="R30" s="45"/>
      <c r="S30" s="45"/>
      <c r="T30" s="45"/>
    </row>
    <row r="31" spans="1:20" s="46" customFormat="1" ht="12.75">
      <c r="A31" s="45"/>
      <c r="B31" s="45"/>
      <c r="C31" s="45"/>
      <c r="D31" s="45"/>
      <c r="E31" s="45"/>
      <c r="F31" s="45"/>
      <c r="G31" s="45"/>
      <c r="H31" s="45"/>
      <c r="I31" s="45"/>
      <c r="J31" s="45"/>
      <c r="K31" s="45"/>
      <c r="L31" s="45"/>
      <c r="M31" s="45"/>
      <c r="N31" s="45"/>
      <c r="O31" s="45"/>
      <c r="P31" s="45"/>
      <c r="Q31" s="45"/>
      <c r="R31" s="45"/>
      <c r="S31" s="45"/>
      <c r="T31" s="45"/>
    </row>
    <row r="32" spans="1:20"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row r="147" s="46" customFormat="1" ht="12.75"/>
    <row r="148" s="46" customFormat="1" ht="12.75"/>
    <row r="149" s="46" customFormat="1" ht="12.75"/>
    <row r="150" s="46" customFormat="1" ht="12.75"/>
    <row r="151" s="46" customFormat="1" ht="12.75"/>
    <row r="152" s="46" customFormat="1" ht="12.75"/>
    <row r="153" s="46" customFormat="1" ht="12.75"/>
    <row r="154" s="46" customFormat="1" ht="12.75"/>
    <row r="155" s="46" customFormat="1" ht="12.75"/>
    <row r="156" s="46" customFormat="1" ht="12.75"/>
    <row r="157" s="46" customFormat="1" ht="12.75"/>
    <row r="158" s="46" customFormat="1" ht="12.75"/>
    <row r="159" s="46" customFormat="1" ht="12.75"/>
    <row r="160" s="46" customFormat="1" ht="12.75"/>
    <row r="161" s="46" customFormat="1" ht="12.75"/>
    <row r="162" s="46" customFormat="1" ht="12.75"/>
    <row r="163" s="46" customFormat="1" ht="12.75"/>
    <row r="164" s="46" customFormat="1" ht="12.75"/>
    <row r="165" s="46" customFormat="1" ht="12.75"/>
    <row r="166" s="46" customFormat="1" ht="12.75"/>
    <row r="167" s="46" customFormat="1" ht="12.75"/>
    <row r="168" s="46" customFormat="1" ht="12.75"/>
    <row r="169" s="46" customFormat="1" ht="12.75"/>
    <row r="170" s="46" customFormat="1" ht="12.75"/>
    <row r="171" s="46" customFormat="1" ht="12.75"/>
    <row r="172" s="46" customFormat="1" ht="12.75"/>
    <row r="173" s="46" customFormat="1" ht="12.75"/>
    <row r="174" s="46" customFormat="1" ht="12.75"/>
    <row r="175" s="46" customFormat="1" ht="12.75"/>
    <row r="176" s="46" customFormat="1" ht="12.75"/>
    <row r="177" s="46" customFormat="1" ht="12.75"/>
    <row r="178" s="46" customFormat="1" ht="12.75"/>
    <row r="179" s="46" customFormat="1" ht="12.75"/>
    <row r="180" s="46" customFormat="1" ht="12.75"/>
    <row r="181" s="46" customFormat="1" ht="12.75"/>
    <row r="182" s="46" customFormat="1" ht="12.75"/>
    <row r="183" s="46" customFormat="1" ht="12.75"/>
    <row r="184" s="46" customFormat="1" ht="12.75"/>
    <row r="185" s="46" customFormat="1" ht="12.75"/>
    <row r="186" s="46" customFormat="1" ht="12.75"/>
    <row r="187" s="46" customFormat="1" ht="12.75"/>
    <row r="188" s="46" customFormat="1" ht="12.75"/>
    <row r="189" s="46" customFormat="1" ht="12.75"/>
    <row r="190" s="46" customFormat="1" ht="12.75"/>
    <row r="191" s="46" customFormat="1" ht="12.75"/>
  </sheetData>
  <mergeCells count="1">
    <mergeCell ref="D6:Q6"/>
  </mergeCells>
  <pageMargins left="0.70866141732283472" right="0.70866141732283472" top="0.78740157480314965" bottom="0.78740157480314965" header="0.31496062992125984" footer="0.31496062992125984"/>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K119"/>
  <sheetViews>
    <sheetView showGridLines="0" zoomScaleNormal="100" workbookViewId="0"/>
  </sheetViews>
  <sheetFormatPr baseColWidth="10" defaultColWidth="10.7109375" defaultRowHeight="15"/>
  <cols>
    <col min="1" max="1" width="10.7109375" style="2"/>
    <col min="2" max="2" width="10.5703125" style="2" customWidth="1"/>
    <col min="3" max="3" width="37.140625" style="2" customWidth="1"/>
    <col min="4" max="11" width="8.5703125" style="2" customWidth="1"/>
    <col min="12" max="16384" width="10.7109375" style="256"/>
  </cols>
  <sheetData>
    <row r="2" spans="1:11" s="239" customFormat="1">
      <c r="A2" s="33"/>
      <c r="B2" s="33"/>
      <c r="C2" s="33"/>
      <c r="D2" s="33"/>
      <c r="E2" s="33"/>
      <c r="F2" s="33"/>
      <c r="G2" s="33"/>
      <c r="H2" s="33"/>
      <c r="I2" s="33"/>
      <c r="J2" s="33"/>
      <c r="K2" s="33"/>
    </row>
    <row r="3" spans="1:11" s="77" customFormat="1" ht="26.85" customHeight="1">
      <c r="A3" s="240"/>
      <c r="B3" s="241" t="s">
        <v>26</v>
      </c>
      <c r="C3" s="242"/>
      <c r="D3" s="37"/>
      <c r="E3" s="37"/>
      <c r="F3" s="37"/>
      <c r="G3" s="37"/>
      <c r="H3" s="37"/>
      <c r="I3" s="37"/>
      <c r="J3" s="37"/>
      <c r="K3" s="37"/>
    </row>
    <row r="4" spans="1:11" s="239" customFormat="1" ht="13.35" customHeight="1">
      <c r="A4" s="243"/>
      <c r="B4" s="243"/>
      <c r="C4" s="243"/>
      <c r="D4" s="1"/>
      <c r="E4" s="1"/>
      <c r="F4" s="1"/>
      <c r="G4" s="1"/>
      <c r="H4" s="1"/>
      <c r="I4" s="1"/>
      <c r="J4" s="1"/>
      <c r="K4" s="1"/>
    </row>
    <row r="5" spans="1:11" s="246" customFormat="1" ht="15" customHeight="1">
      <c r="A5" s="244"/>
      <c r="B5" s="245" t="s">
        <v>274</v>
      </c>
      <c r="C5" s="244"/>
      <c r="D5" s="1"/>
      <c r="E5" s="1"/>
      <c r="F5" s="1"/>
      <c r="G5" s="1"/>
      <c r="H5" s="1"/>
      <c r="I5" s="1"/>
      <c r="J5" s="1"/>
      <c r="K5" s="1"/>
    </row>
    <row r="6" spans="1:11" s="239" customFormat="1" ht="13.35" customHeight="1">
      <c r="A6" s="243"/>
      <c r="B6" s="243"/>
      <c r="C6" s="243"/>
      <c r="D6" s="1"/>
      <c r="E6" s="1"/>
      <c r="F6" s="1"/>
      <c r="G6" s="1"/>
      <c r="H6" s="1"/>
      <c r="I6" s="1"/>
      <c r="J6" s="1"/>
      <c r="K6" s="1"/>
    </row>
    <row r="7" spans="1:11" s="249" customFormat="1" ht="30.75" customHeight="1">
      <c r="A7" s="247"/>
      <c r="B7" s="248" t="s">
        <v>275</v>
      </c>
      <c r="C7" s="150"/>
      <c r="D7" s="48">
        <v>2009</v>
      </c>
      <c r="E7" s="48">
        <v>2010</v>
      </c>
      <c r="F7" s="48">
        <f t="shared" ref="F7:J7" si="0">E7+1</f>
        <v>2011</v>
      </c>
      <c r="G7" s="48">
        <f t="shared" si="0"/>
        <v>2012</v>
      </c>
      <c r="H7" s="48">
        <f t="shared" si="0"/>
        <v>2013</v>
      </c>
      <c r="I7" s="48">
        <f t="shared" si="0"/>
        <v>2014</v>
      </c>
      <c r="J7" s="48">
        <f t="shared" si="0"/>
        <v>2015</v>
      </c>
      <c r="K7" s="48">
        <v>2016</v>
      </c>
    </row>
    <row r="8" spans="1:11" s="249" customFormat="1" ht="14.25" customHeight="1">
      <c r="A8" s="58"/>
      <c r="B8" s="58"/>
      <c r="C8" s="58"/>
      <c r="D8" s="250"/>
      <c r="E8" s="250"/>
      <c r="F8" s="250"/>
      <c r="G8" s="250"/>
      <c r="H8" s="250"/>
      <c r="I8" s="250"/>
      <c r="J8" s="250"/>
      <c r="K8" s="250"/>
    </row>
    <row r="9" spans="1:11" s="249" customFormat="1" ht="12.75">
      <c r="A9" s="58"/>
      <c r="B9" s="78" t="s">
        <v>117</v>
      </c>
      <c r="C9" s="84"/>
      <c r="D9" s="143">
        <v>0.14499999999999999</v>
      </c>
      <c r="E9" s="143">
        <v>0.161</v>
      </c>
      <c r="F9" s="143">
        <v>0.16600000000000001</v>
      </c>
      <c r="G9" s="143">
        <v>0.16400000000000001</v>
      </c>
      <c r="H9" s="143">
        <v>0.159</v>
      </c>
      <c r="I9" s="143">
        <v>0.156</v>
      </c>
      <c r="J9" s="143">
        <v>0.158</v>
      </c>
      <c r="K9" s="143">
        <v>0.14499999999999999</v>
      </c>
    </row>
    <row r="10" spans="1:11" s="249" customFormat="1" ht="12.75">
      <c r="A10" s="58"/>
      <c r="B10" s="57"/>
      <c r="C10" s="86"/>
      <c r="D10" s="138"/>
      <c r="E10" s="138"/>
      <c r="F10" s="138"/>
      <c r="G10" s="138"/>
      <c r="H10" s="138"/>
      <c r="I10" s="138"/>
      <c r="J10" s="138"/>
      <c r="K10" s="138"/>
    </row>
    <row r="11" spans="1:11" s="249" customFormat="1" ht="12.75">
      <c r="A11" s="58"/>
      <c r="B11" s="57" t="s">
        <v>118</v>
      </c>
      <c r="C11" s="86"/>
      <c r="D11" s="138"/>
      <c r="E11" s="138"/>
      <c r="F11" s="138"/>
      <c r="G11" s="138"/>
      <c r="H11" s="138"/>
      <c r="I11" s="138"/>
      <c r="J11" s="138"/>
      <c r="K11" s="138"/>
    </row>
    <row r="12" spans="1:11" s="249" customFormat="1" ht="12.75">
      <c r="A12" s="58"/>
      <c r="B12" s="89" t="s">
        <v>119</v>
      </c>
      <c r="C12" s="90"/>
      <c r="D12" s="144">
        <v>0.13500000000000001</v>
      </c>
      <c r="E12" s="144">
        <v>0.14699999999999999</v>
      </c>
      <c r="F12" s="144">
        <v>0.152</v>
      </c>
      <c r="G12" s="144">
        <v>0.14799999999999999</v>
      </c>
      <c r="H12" s="144">
        <v>0.13800000000000001</v>
      </c>
      <c r="I12" s="144">
        <v>0.13800000000000001</v>
      </c>
      <c r="J12" s="144">
        <v>0.14099999999999999</v>
      </c>
      <c r="K12" s="144">
        <v>0.13200000000000001</v>
      </c>
    </row>
    <row r="13" spans="1:11" s="249" customFormat="1" ht="12.75">
      <c r="A13" s="58"/>
      <c r="B13" s="92" t="s">
        <v>120</v>
      </c>
      <c r="C13" s="93"/>
      <c r="D13" s="145">
        <v>0.154</v>
      </c>
      <c r="E13" s="145">
        <v>0.17499999999999999</v>
      </c>
      <c r="F13" s="145">
        <v>0.18</v>
      </c>
      <c r="G13" s="145">
        <v>0.18</v>
      </c>
      <c r="H13" s="145">
        <v>0.18</v>
      </c>
      <c r="I13" s="145">
        <v>0.17299999999999999</v>
      </c>
      <c r="J13" s="145">
        <v>0.17499999999999999</v>
      </c>
      <c r="K13" s="145">
        <v>0.157</v>
      </c>
    </row>
    <row r="14" spans="1:11" s="249" customFormat="1" ht="12.75">
      <c r="A14" s="58"/>
      <c r="B14" s="135"/>
      <c r="C14" s="86"/>
      <c r="D14" s="138"/>
      <c r="E14" s="138"/>
      <c r="F14" s="138"/>
      <c r="G14" s="138"/>
      <c r="H14" s="138"/>
      <c r="I14" s="138"/>
      <c r="J14" s="138"/>
      <c r="K14" s="138"/>
    </row>
    <row r="15" spans="1:11" s="249" customFormat="1" ht="12.75">
      <c r="A15" s="58"/>
      <c r="B15" s="57" t="s">
        <v>121</v>
      </c>
      <c r="C15" s="86"/>
      <c r="D15" s="138"/>
      <c r="E15" s="138"/>
      <c r="F15" s="138"/>
      <c r="G15" s="138"/>
      <c r="H15" s="138"/>
      <c r="I15" s="138"/>
      <c r="J15" s="138"/>
      <c r="K15" s="138"/>
    </row>
    <row r="16" spans="1:11" s="249" customFormat="1" ht="12.75">
      <c r="A16" s="58"/>
      <c r="B16" s="89" t="s">
        <v>276</v>
      </c>
      <c r="C16" s="90"/>
      <c r="D16" s="144">
        <v>0.11700000000000001</v>
      </c>
      <c r="E16" s="144">
        <v>0.125</v>
      </c>
      <c r="F16" s="144">
        <v>0.13200000000000001</v>
      </c>
      <c r="G16" s="144">
        <v>0.115</v>
      </c>
      <c r="H16" s="144">
        <v>0.114</v>
      </c>
      <c r="I16" s="144">
        <v>0.114</v>
      </c>
      <c r="J16" s="144">
        <v>0.107</v>
      </c>
      <c r="K16" s="144">
        <v>9.9000000000000005E-2</v>
      </c>
    </row>
    <row r="17" spans="1:11" s="249" customFormat="1" ht="12.75">
      <c r="A17" s="58"/>
      <c r="B17" s="135" t="s">
        <v>123</v>
      </c>
      <c r="C17" s="86"/>
      <c r="D17" s="138">
        <v>0.14790000021457672</v>
      </c>
      <c r="E17" s="138">
        <v>0.14227999746799469</v>
      </c>
      <c r="F17" s="138">
        <v>0.16171999275684357</v>
      </c>
      <c r="G17" s="138">
        <v>0.14872999489307404</v>
      </c>
      <c r="H17" s="138">
        <v>0.14693999290466309</v>
      </c>
      <c r="I17" s="138">
        <v>0.15940000116825104</v>
      </c>
      <c r="J17" s="138">
        <v>0.16387000679969788</v>
      </c>
      <c r="K17" s="138">
        <v>0.15509000420570374</v>
      </c>
    </row>
    <row r="18" spans="1:11" s="249" customFormat="1" ht="12.75">
      <c r="A18" s="58"/>
      <c r="B18" s="135" t="s">
        <v>124</v>
      </c>
      <c r="C18" s="86"/>
      <c r="D18" s="138">
        <v>0.13404999673366547</v>
      </c>
      <c r="E18" s="138">
        <v>0.15113000571727753</v>
      </c>
      <c r="F18" s="138">
        <v>0.15347999334335327</v>
      </c>
      <c r="G18" s="138">
        <v>0.14841000735759735</v>
      </c>
      <c r="H18" s="138">
        <v>0.14805999398231506</v>
      </c>
      <c r="I18" s="138">
        <v>0.1375499963760376</v>
      </c>
      <c r="J18" s="138">
        <v>0.1385200023651123</v>
      </c>
      <c r="K18" s="138">
        <v>0.12524999678134918</v>
      </c>
    </row>
    <row r="19" spans="1:11" s="249" customFormat="1" ht="12.75">
      <c r="A19" s="58"/>
      <c r="B19" s="135" t="s">
        <v>125</v>
      </c>
      <c r="C19" s="86"/>
      <c r="D19" s="138">
        <v>0.16949999332427979</v>
      </c>
      <c r="E19" s="138">
        <v>0.17621999979019165</v>
      </c>
      <c r="F19" s="138">
        <v>0.17610999941825867</v>
      </c>
      <c r="G19" s="138">
        <v>0.17489999532699585</v>
      </c>
      <c r="H19" s="138">
        <v>0.15794000029563904</v>
      </c>
      <c r="I19" s="138">
        <v>0.16880999505519867</v>
      </c>
      <c r="J19" s="138">
        <v>0.15895000100135803</v>
      </c>
      <c r="K19" s="138">
        <v>0.14896999299526215</v>
      </c>
    </row>
    <row r="20" spans="1:11" s="249" customFormat="1" ht="12.75">
      <c r="A20" s="58"/>
      <c r="B20" s="92" t="s">
        <v>126</v>
      </c>
      <c r="C20" s="93"/>
      <c r="D20" s="145">
        <v>0.193</v>
      </c>
      <c r="E20" s="145">
        <v>0.20499999999999999</v>
      </c>
      <c r="F20" s="145">
        <v>0.20300000000000001</v>
      </c>
      <c r="G20" s="145">
        <v>0.22500000000000001</v>
      </c>
      <c r="H20" s="145">
        <v>0.22</v>
      </c>
      <c r="I20" s="145">
        <v>0.20499999999999999</v>
      </c>
      <c r="J20" s="145">
        <v>0.22700000000000001</v>
      </c>
      <c r="K20" s="145">
        <v>0.2</v>
      </c>
    </row>
    <row r="21" spans="1:11" s="249" customFormat="1" ht="12.75">
      <c r="A21" s="58"/>
      <c r="B21" s="135"/>
      <c r="C21" s="86"/>
      <c r="D21" s="138"/>
      <c r="E21" s="138"/>
      <c r="F21" s="138"/>
      <c r="G21" s="138"/>
      <c r="H21" s="138"/>
      <c r="I21" s="138"/>
      <c r="J21" s="138"/>
      <c r="K21" s="138"/>
    </row>
    <row r="22" spans="1:11" s="249" customFormat="1" ht="12.75">
      <c r="A22" s="58"/>
      <c r="B22" s="57" t="s">
        <v>137</v>
      </c>
      <c r="C22" s="86"/>
      <c r="D22" s="138"/>
      <c r="E22" s="138"/>
      <c r="F22" s="138"/>
      <c r="G22" s="138"/>
      <c r="H22" s="138"/>
      <c r="I22" s="138"/>
      <c r="J22" s="138"/>
      <c r="K22" s="138"/>
    </row>
    <row r="23" spans="1:11" s="249" customFormat="1" ht="12.75">
      <c r="A23" s="58"/>
      <c r="B23" s="89" t="s">
        <v>138</v>
      </c>
      <c r="C23" s="90"/>
      <c r="D23" s="144">
        <v>0.28100000000000003</v>
      </c>
      <c r="E23" s="144">
        <v>0.32700000000000001</v>
      </c>
      <c r="F23" s="144">
        <v>0.34399999999999997</v>
      </c>
      <c r="G23" s="144">
        <v>0.33100000000000002</v>
      </c>
      <c r="H23" s="144">
        <v>0.34499999999999997</v>
      </c>
      <c r="I23" s="144">
        <v>0.32100000000000001</v>
      </c>
      <c r="J23" s="144">
        <v>0.34699999999999998</v>
      </c>
      <c r="K23" s="144">
        <v>0.32</v>
      </c>
    </row>
    <row r="24" spans="1:11" s="249" customFormat="1" ht="12.75">
      <c r="A24" s="58"/>
      <c r="B24" s="135" t="s">
        <v>139</v>
      </c>
      <c r="C24" s="86"/>
      <c r="D24" s="138">
        <v>0.22500000000000001</v>
      </c>
      <c r="E24" s="138">
        <v>0.24199999999999999</v>
      </c>
      <c r="F24" s="138">
        <v>0.311</v>
      </c>
      <c r="G24" s="138">
        <v>0.23899999999999999</v>
      </c>
      <c r="H24" s="138">
        <v>0.22500000000000001</v>
      </c>
      <c r="I24" s="138">
        <v>0.23699999999999999</v>
      </c>
      <c r="J24" s="138">
        <v>0.21</v>
      </c>
      <c r="K24" s="138">
        <v>0.20699999999999999</v>
      </c>
    </row>
    <row r="25" spans="1:11" s="249" customFormat="1" ht="12.75">
      <c r="A25" s="58"/>
      <c r="B25" s="135" t="s">
        <v>231</v>
      </c>
      <c r="C25" s="86"/>
      <c r="D25" s="138">
        <v>0.128</v>
      </c>
      <c r="E25" s="138">
        <v>0.13600000000000001</v>
      </c>
      <c r="F25" s="138">
        <v>0.129</v>
      </c>
      <c r="G25" s="138">
        <v>0.156</v>
      </c>
      <c r="H25" s="138">
        <v>0.13400000000000001</v>
      </c>
      <c r="I25" s="138">
        <v>0.13400000000000001</v>
      </c>
      <c r="J25" s="138">
        <v>0.13300000000000001</v>
      </c>
      <c r="K25" s="138">
        <v>0.115</v>
      </c>
    </row>
    <row r="26" spans="1:11" s="249" customFormat="1" ht="12.75">
      <c r="A26" s="58"/>
      <c r="B26" s="135" t="s">
        <v>141</v>
      </c>
      <c r="C26" s="86"/>
      <c r="D26" s="138">
        <v>0.10299999999999999</v>
      </c>
      <c r="E26" s="138">
        <v>0.123</v>
      </c>
      <c r="F26" s="138">
        <v>0.104</v>
      </c>
      <c r="G26" s="138">
        <v>0.107</v>
      </c>
      <c r="H26" s="138">
        <v>0.10100000000000001</v>
      </c>
      <c r="I26" s="138">
        <v>9.1999999999999998E-2</v>
      </c>
      <c r="J26" s="138">
        <v>0.10299999999999999</v>
      </c>
      <c r="K26" s="138">
        <v>8.5000000000000006E-2</v>
      </c>
    </row>
    <row r="27" spans="1:11" s="249" customFormat="1" ht="12.75">
      <c r="A27" s="58"/>
      <c r="B27" s="135" t="s">
        <v>142</v>
      </c>
      <c r="C27" s="86"/>
      <c r="D27" s="138">
        <v>9.4E-2</v>
      </c>
      <c r="E27" s="138">
        <v>9.7000000000000003E-2</v>
      </c>
      <c r="F27" s="138">
        <v>9.6000000000000002E-2</v>
      </c>
      <c r="G27" s="138">
        <v>9.5000000000000001E-2</v>
      </c>
      <c r="H27" s="138">
        <v>8.3000000000000004E-2</v>
      </c>
      <c r="I27" s="138">
        <v>8.5000000000000006E-2</v>
      </c>
      <c r="J27" s="138">
        <v>7.6999999999999999E-2</v>
      </c>
      <c r="K27" s="138">
        <v>7.9000000000000001E-2</v>
      </c>
    </row>
    <row r="28" spans="1:11" s="249" customFormat="1" ht="12.75">
      <c r="A28" s="58"/>
      <c r="B28" s="92" t="s">
        <v>143</v>
      </c>
      <c r="C28" s="93"/>
      <c r="D28" s="145">
        <v>8.5999999999999993E-2</v>
      </c>
      <c r="E28" s="145">
        <v>9.6000000000000002E-2</v>
      </c>
      <c r="F28" s="145">
        <v>7.6999999999999999E-2</v>
      </c>
      <c r="G28" s="145">
        <v>6.7000000000000004E-2</v>
      </c>
      <c r="H28" s="145">
        <v>9.9000000000000005E-2</v>
      </c>
      <c r="I28" s="145">
        <v>9.5000000000000001E-2</v>
      </c>
      <c r="J28" s="145">
        <v>8.5000000000000006E-2</v>
      </c>
      <c r="K28" s="145">
        <v>6.8000000000000005E-2</v>
      </c>
    </row>
    <row r="29" spans="1:11" s="249" customFormat="1" ht="12.75">
      <c r="A29" s="58"/>
      <c r="B29" s="135"/>
      <c r="C29" s="86"/>
      <c r="D29" s="138"/>
      <c r="E29" s="138"/>
      <c r="F29" s="138"/>
      <c r="G29" s="138"/>
      <c r="H29" s="138"/>
      <c r="I29" s="138"/>
      <c r="J29" s="138"/>
      <c r="K29" s="138"/>
    </row>
    <row r="30" spans="1:11" s="249" customFormat="1" ht="12.75">
      <c r="A30" s="58"/>
      <c r="B30" s="57" t="s">
        <v>277</v>
      </c>
      <c r="C30" s="86"/>
      <c r="D30" s="138"/>
      <c r="E30" s="138"/>
      <c r="F30" s="138"/>
      <c r="G30" s="138"/>
      <c r="H30" s="138"/>
      <c r="I30" s="138"/>
      <c r="J30" s="138"/>
      <c r="K30" s="138"/>
    </row>
    <row r="31" spans="1:11" s="249" customFormat="1" ht="12.75">
      <c r="A31" s="58"/>
      <c r="B31" s="89" t="s">
        <v>278</v>
      </c>
      <c r="C31" s="90"/>
      <c r="D31" s="144">
        <v>0.38900000000000001</v>
      </c>
      <c r="E31" s="144">
        <v>0.42099999999999999</v>
      </c>
      <c r="F31" s="144">
        <v>0.46700000000000003</v>
      </c>
      <c r="G31" s="144">
        <v>0.44400000000000001</v>
      </c>
      <c r="H31" s="144">
        <v>0.499</v>
      </c>
      <c r="I31" s="144">
        <v>0.48299999999999998</v>
      </c>
      <c r="J31" s="144">
        <v>0.45600000000000002</v>
      </c>
      <c r="K31" s="144">
        <v>0.44400000000000001</v>
      </c>
    </row>
    <row r="32" spans="1:11" s="249" customFormat="1" ht="12.75">
      <c r="A32" s="58"/>
      <c r="B32" s="135" t="s">
        <v>279</v>
      </c>
      <c r="C32" s="86"/>
      <c r="D32" s="138">
        <v>0.13300000000000001</v>
      </c>
      <c r="E32" s="138">
        <v>0.17499999999999999</v>
      </c>
      <c r="F32" s="138">
        <v>0.186</v>
      </c>
      <c r="G32" s="138">
        <v>0.16800000000000001</v>
      </c>
      <c r="H32" s="138">
        <v>0.161</v>
      </c>
      <c r="I32" s="138">
        <v>0.151</v>
      </c>
      <c r="J32" s="138">
        <v>0.16300000000000001</v>
      </c>
      <c r="K32" s="138">
        <v>0.129</v>
      </c>
    </row>
    <row r="33" spans="1:11" s="249" customFormat="1" ht="12.75">
      <c r="A33" s="58"/>
      <c r="B33" s="135" t="s">
        <v>280</v>
      </c>
      <c r="C33" s="86"/>
      <c r="D33" s="138">
        <v>9.8000000000000004E-2</v>
      </c>
      <c r="E33" s="138">
        <v>9.5000000000000001E-2</v>
      </c>
      <c r="F33" s="138">
        <v>7.9000000000000001E-2</v>
      </c>
      <c r="G33" s="138">
        <v>9.8000000000000004E-2</v>
      </c>
      <c r="H33" s="138">
        <v>7.3999999999999996E-2</v>
      </c>
      <c r="I33" s="138">
        <v>7.2999999999999995E-2</v>
      </c>
      <c r="J33" s="138">
        <v>8.5999999999999993E-2</v>
      </c>
      <c r="K33" s="138">
        <v>7.0000000000000007E-2</v>
      </c>
    </row>
    <row r="34" spans="1:11" s="249" customFormat="1" ht="12.75">
      <c r="A34" s="58"/>
      <c r="B34" s="135" t="s">
        <v>281</v>
      </c>
      <c r="C34" s="86"/>
      <c r="D34" s="138">
        <v>6.3E-2</v>
      </c>
      <c r="E34" s="138">
        <v>7.0999999999999994E-2</v>
      </c>
      <c r="F34" s="138">
        <v>6.0999999999999999E-2</v>
      </c>
      <c r="G34" s="138">
        <v>6.6000000000000003E-2</v>
      </c>
      <c r="H34" s="138">
        <v>4.2000000000000003E-2</v>
      </c>
      <c r="I34" s="138">
        <v>4.5999999999999999E-2</v>
      </c>
      <c r="J34" s="138">
        <v>5.8000000000000003E-2</v>
      </c>
      <c r="K34" s="138">
        <v>5.1999999999999998E-2</v>
      </c>
    </row>
    <row r="35" spans="1:11" s="249" customFormat="1" ht="12.75">
      <c r="A35" s="58"/>
      <c r="B35" s="201" t="s">
        <v>282</v>
      </c>
      <c r="C35" s="93"/>
      <c r="D35" s="145">
        <v>4.1000000000000002E-2</v>
      </c>
      <c r="E35" s="145">
        <v>4.4999999999999998E-2</v>
      </c>
      <c r="F35" s="145">
        <v>3.7999999999999999E-2</v>
      </c>
      <c r="G35" s="145">
        <v>4.4999999999999998E-2</v>
      </c>
      <c r="H35" s="145">
        <v>2.4E-2</v>
      </c>
      <c r="I35" s="145">
        <v>2.9000000000000001E-2</v>
      </c>
      <c r="J35" s="145">
        <v>2.9000000000000001E-2</v>
      </c>
      <c r="K35" s="145">
        <v>2.8000000000000001E-2</v>
      </c>
    </row>
    <row r="36" spans="1:11" s="249" customFormat="1" ht="12.75">
      <c r="A36" s="58"/>
      <c r="B36" s="135"/>
      <c r="C36" s="86"/>
      <c r="D36" s="138"/>
      <c r="E36" s="138"/>
      <c r="F36" s="138"/>
      <c r="G36" s="138"/>
      <c r="H36" s="138"/>
      <c r="I36" s="138"/>
      <c r="J36" s="138"/>
      <c r="K36" s="138"/>
    </row>
    <row r="37" spans="1:11" s="249" customFormat="1" ht="12.75">
      <c r="A37" s="58"/>
      <c r="B37" s="57" t="s">
        <v>283</v>
      </c>
      <c r="C37" s="86"/>
      <c r="D37" s="138"/>
      <c r="E37" s="138"/>
      <c r="F37" s="138"/>
      <c r="G37" s="138"/>
      <c r="H37" s="138"/>
      <c r="I37" s="138"/>
      <c r="J37" s="138"/>
      <c r="K37" s="138"/>
    </row>
    <row r="38" spans="1:11" s="249" customFormat="1" ht="12.75">
      <c r="A38" s="58"/>
      <c r="B38" s="89" t="s">
        <v>284</v>
      </c>
      <c r="C38" s="90"/>
      <c r="D38" s="144">
        <v>0.42199999999999999</v>
      </c>
      <c r="E38" s="144">
        <v>0.46300000000000002</v>
      </c>
      <c r="F38" s="144">
        <v>0.51700000000000002</v>
      </c>
      <c r="G38" s="144">
        <v>0.49199999999999999</v>
      </c>
      <c r="H38" s="144">
        <v>0.54400000000000004</v>
      </c>
      <c r="I38" s="144">
        <v>0.51900000000000002</v>
      </c>
      <c r="J38" s="144">
        <v>0.503</v>
      </c>
      <c r="K38" s="144">
        <v>0.48499999999999999</v>
      </c>
    </row>
    <row r="39" spans="1:11" s="249" customFormat="1" ht="12.75">
      <c r="A39" s="58"/>
      <c r="B39" s="201" t="s">
        <v>285</v>
      </c>
      <c r="C39" s="93"/>
      <c r="D39" s="145">
        <v>9.4E-2</v>
      </c>
      <c r="E39" s="145">
        <v>0.105</v>
      </c>
      <c r="F39" s="145">
        <v>9.9000000000000005E-2</v>
      </c>
      <c r="G39" s="145">
        <v>0.10100000000000001</v>
      </c>
      <c r="H39" s="145">
        <v>8.3000000000000004E-2</v>
      </c>
      <c r="I39" s="145">
        <v>8.4000000000000005E-2</v>
      </c>
      <c r="J39" s="145">
        <v>9.0999999999999998E-2</v>
      </c>
      <c r="K39" s="145">
        <v>7.9000000000000001E-2</v>
      </c>
    </row>
    <row r="40" spans="1:11" s="249" customFormat="1" ht="12.75">
      <c r="A40" s="58"/>
      <c r="B40" s="135"/>
      <c r="C40" s="86"/>
      <c r="D40" s="138"/>
      <c r="E40" s="138"/>
      <c r="F40" s="138"/>
      <c r="G40" s="138"/>
      <c r="H40" s="138"/>
      <c r="I40" s="138"/>
      <c r="J40" s="138"/>
      <c r="K40" s="138"/>
    </row>
    <row r="41" spans="1:11" s="249" customFormat="1" ht="12.75">
      <c r="A41" s="58"/>
      <c r="B41" s="57" t="s">
        <v>236</v>
      </c>
      <c r="C41" s="137"/>
      <c r="D41" s="138"/>
      <c r="E41" s="138"/>
      <c r="F41" s="138"/>
      <c r="G41" s="138"/>
      <c r="H41" s="138"/>
      <c r="I41" s="138"/>
      <c r="J41" s="138"/>
      <c r="K41" s="138"/>
    </row>
    <row r="42" spans="1:11" s="249" customFormat="1" ht="12.75">
      <c r="A42" s="58"/>
      <c r="B42" s="199" t="s">
        <v>286</v>
      </c>
      <c r="C42" s="200"/>
      <c r="D42" s="144">
        <v>0.11899999999999999</v>
      </c>
      <c r="E42" s="144">
        <v>0.105</v>
      </c>
      <c r="F42" s="144">
        <v>0.10199999999999999</v>
      </c>
      <c r="G42" s="144">
        <v>0.121</v>
      </c>
      <c r="H42" s="144">
        <v>9.6000000000000002E-2</v>
      </c>
      <c r="I42" s="144">
        <v>9.1999999999999998E-2</v>
      </c>
      <c r="J42" s="144">
        <v>9.1999999999999998E-2</v>
      </c>
      <c r="K42" s="144">
        <v>9.2999999999999999E-2</v>
      </c>
    </row>
    <row r="43" spans="1:11" s="249" customFormat="1" ht="12.75">
      <c r="A43" s="58"/>
      <c r="B43" s="203" t="s">
        <v>287</v>
      </c>
      <c r="C43" s="137"/>
      <c r="D43" s="138">
        <v>0.13800000000000001</v>
      </c>
      <c r="E43" s="138">
        <v>0.13600000000000001</v>
      </c>
      <c r="F43" s="138">
        <v>0.11899999999999999</v>
      </c>
      <c r="G43" s="138">
        <v>0.122</v>
      </c>
      <c r="H43" s="138">
        <v>0.113</v>
      </c>
      <c r="I43" s="138">
        <v>0.107</v>
      </c>
      <c r="J43" s="138">
        <v>0.10299999999999999</v>
      </c>
      <c r="K43" s="138">
        <v>8.7999999999999995E-2</v>
      </c>
    </row>
    <row r="44" spans="1:11" s="249" customFormat="1" ht="12.75">
      <c r="A44" s="58"/>
      <c r="B44" s="203" t="s">
        <v>288</v>
      </c>
      <c r="C44" s="137"/>
      <c r="D44" s="138">
        <v>0.13300000000000001</v>
      </c>
      <c r="E44" s="138">
        <v>0.16500000000000001</v>
      </c>
      <c r="F44" s="138">
        <v>0.19400000000000001</v>
      </c>
      <c r="G44" s="138">
        <v>0.158</v>
      </c>
      <c r="H44" s="138">
        <v>0.16600000000000001</v>
      </c>
      <c r="I44" s="138">
        <v>0.161</v>
      </c>
      <c r="J44" s="138">
        <v>0.191</v>
      </c>
      <c r="K44" s="138">
        <v>0.193</v>
      </c>
    </row>
    <row r="45" spans="1:11" s="249" customFormat="1" ht="12.75">
      <c r="A45" s="58"/>
      <c r="B45" s="201" t="s">
        <v>289</v>
      </c>
      <c r="C45" s="202"/>
      <c r="D45" s="145">
        <v>0.16700000000000001</v>
      </c>
      <c r="E45" s="145">
        <v>0.214</v>
      </c>
      <c r="F45" s="145">
        <v>0.23699999999999999</v>
      </c>
      <c r="G45" s="145">
        <v>0.223</v>
      </c>
      <c r="H45" s="145">
        <v>0.23100000000000001</v>
      </c>
      <c r="I45" s="145">
        <v>0.22800000000000001</v>
      </c>
      <c r="J45" s="145">
        <v>0.23</v>
      </c>
      <c r="K45" s="145">
        <v>0.20499999999999999</v>
      </c>
    </row>
    <row r="46" spans="1:11" s="249" customFormat="1" ht="12.75">
      <c r="A46" s="58"/>
      <c r="B46" s="203"/>
      <c r="C46" s="137"/>
      <c r="D46" s="138"/>
      <c r="E46" s="138"/>
      <c r="F46" s="138"/>
      <c r="G46" s="138"/>
      <c r="H46" s="138"/>
      <c r="I46" s="138"/>
      <c r="J46" s="138"/>
      <c r="K46" s="138"/>
    </row>
    <row r="47" spans="1:11" s="249" customFormat="1" ht="12.75">
      <c r="A47" s="58"/>
      <c r="B47" s="57" t="s">
        <v>290</v>
      </c>
      <c r="C47" s="137"/>
      <c r="D47" s="138"/>
      <c r="E47" s="138"/>
      <c r="F47" s="138"/>
      <c r="G47" s="138"/>
      <c r="H47" s="138"/>
      <c r="I47" s="58"/>
    </row>
    <row r="48" spans="1:11" s="249" customFormat="1" ht="12.75">
      <c r="A48" s="58"/>
      <c r="B48" s="199" t="s">
        <v>291</v>
      </c>
      <c r="C48" s="200"/>
      <c r="D48" s="144">
        <v>0.15902000665664673</v>
      </c>
      <c r="E48" s="144">
        <v>0.16821999847888947</v>
      </c>
      <c r="F48" s="144">
        <v>0.16972999274730682</v>
      </c>
      <c r="G48" s="144">
        <v>0.17433999478816986</v>
      </c>
      <c r="H48" s="144">
        <v>0.16690999269485474</v>
      </c>
      <c r="I48" s="144">
        <v>0.16489000618457794</v>
      </c>
      <c r="J48" s="144">
        <v>0.1687300056219101</v>
      </c>
      <c r="K48" s="144">
        <v>0.15349000692367554</v>
      </c>
    </row>
    <row r="49" spans="1:11" s="249" customFormat="1" ht="12.75">
      <c r="A49" s="58"/>
      <c r="B49" s="203" t="s">
        <v>292</v>
      </c>
      <c r="C49" s="137"/>
      <c r="D49" s="138">
        <v>0.23880000412464142</v>
      </c>
      <c r="E49" s="138">
        <v>0.18527999520301819</v>
      </c>
      <c r="F49" s="138">
        <v>0.17890000343322754</v>
      </c>
      <c r="G49" s="138">
        <v>0.19595000147819519</v>
      </c>
      <c r="H49" s="138">
        <v>0.23330999910831451</v>
      </c>
      <c r="I49" s="138">
        <v>0.22139999270439148</v>
      </c>
      <c r="J49" s="138">
        <v>0.1926800012588501</v>
      </c>
      <c r="K49" s="138">
        <v>0.15600000321865082</v>
      </c>
    </row>
    <row r="50" spans="1:11" s="249" customFormat="1" ht="12.75">
      <c r="A50" s="58"/>
      <c r="B50" s="201" t="s">
        <v>293</v>
      </c>
      <c r="C50" s="202"/>
      <c r="D50" s="145">
        <v>0.13956999778747559</v>
      </c>
      <c r="E50" s="145">
        <v>0.14295999705791473</v>
      </c>
      <c r="F50" s="145">
        <v>0.14959000051021576</v>
      </c>
      <c r="G50" s="145">
        <v>0.11913000047206879</v>
      </c>
      <c r="H50" s="145">
        <v>0.11570999771356583</v>
      </c>
      <c r="I50" s="145">
        <v>0.11847999691963196</v>
      </c>
      <c r="J50" s="145">
        <v>0.10409999638795853</v>
      </c>
      <c r="K50" s="145">
        <v>0.10028000175952911</v>
      </c>
    </row>
    <row r="51" spans="1:11" s="249" customFormat="1" ht="12.75">
      <c r="A51" s="58"/>
      <c r="B51" s="203"/>
      <c r="C51" s="137"/>
      <c r="D51" s="138"/>
      <c r="E51" s="138"/>
      <c r="F51" s="138"/>
      <c r="G51" s="138"/>
      <c r="H51" s="138"/>
      <c r="I51" s="138"/>
      <c r="J51" s="138"/>
      <c r="K51" s="138"/>
    </row>
    <row r="52" spans="1:11" s="249" customFormat="1" ht="12.75">
      <c r="A52" s="58"/>
      <c r="B52" s="251" t="s">
        <v>294</v>
      </c>
      <c r="C52" s="137"/>
      <c r="D52" s="138"/>
      <c r="E52" s="138"/>
      <c r="F52" s="138"/>
      <c r="G52" s="138"/>
      <c r="H52" s="138"/>
      <c r="I52" s="138"/>
      <c r="J52" s="138"/>
      <c r="K52" s="138"/>
    </row>
    <row r="53" spans="1:11" s="249" customFormat="1" ht="12.75">
      <c r="A53" s="58"/>
      <c r="B53" s="203"/>
      <c r="C53" s="137"/>
      <c r="D53" s="138"/>
      <c r="E53" s="138"/>
      <c r="F53" s="138"/>
      <c r="G53" s="138"/>
      <c r="H53" s="138"/>
      <c r="I53" s="138"/>
      <c r="J53" s="138"/>
      <c r="K53" s="138"/>
    </row>
    <row r="54" spans="1:11" s="249" customFormat="1" ht="12.75">
      <c r="A54" s="58"/>
      <c r="B54" s="58" t="s">
        <v>295</v>
      </c>
      <c r="C54" s="58"/>
      <c r="D54" s="45"/>
      <c r="E54" s="45"/>
      <c r="F54" s="45"/>
      <c r="G54" s="45"/>
      <c r="H54" s="45"/>
      <c r="I54" s="45"/>
      <c r="J54" s="45"/>
      <c r="K54" s="45"/>
    </row>
    <row r="55" spans="1:11" s="249" customFormat="1" ht="12.75">
      <c r="A55" s="58"/>
      <c r="B55" s="58"/>
      <c r="C55" s="58"/>
      <c r="D55" s="45"/>
      <c r="E55" s="45"/>
      <c r="F55" s="45"/>
      <c r="G55" s="45"/>
      <c r="H55" s="45"/>
      <c r="I55" s="45"/>
      <c r="J55" s="45"/>
      <c r="K55" s="45"/>
    </row>
    <row r="56" spans="1:11" s="249" customFormat="1" ht="12.75">
      <c r="A56" s="45"/>
      <c r="B56" s="45"/>
      <c r="C56" s="45"/>
      <c r="D56" s="45"/>
      <c r="E56" s="45"/>
      <c r="F56" s="45"/>
      <c r="G56" s="45"/>
      <c r="H56" s="45"/>
      <c r="I56" s="45"/>
      <c r="J56" s="45"/>
      <c r="K56" s="45"/>
    </row>
    <row r="57" spans="1:11" s="249" customFormat="1" ht="12.75">
      <c r="A57" s="45"/>
      <c r="B57" s="45"/>
      <c r="C57" s="45"/>
      <c r="D57" s="45"/>
      <c r="E57" s="45"/>
      <c r="F57" s="45"/>
      <c r="G57" s="45"/>
      <c r="H57" s="45"/>
      <c r="I57" s="45"/>
      <c r="J57" s="45"/>
      <c r="K57" s="45"/>
    </row>
    <row r="58" spans="1:11" s="249" customFormat="1" ht="12.75">
      <c r="A58" s="45"/>
      <c r="B58" s="45"/>
      <c r="C58" s="45"/>
      <c r="D58" s="45"/>
      <c r="E58" s="45"/>
      <c r="F58" s="45"/>
      <c r="G58" s="45"/>
      <c r="H58" s="45"/>
      <c r="I58" s="45"/>
      <c r="J58" s="45"/>
      <c r="K58" s="45"/>
    </row>
    <row r="59" spans="1:11" s="249" customFormat="1">
      <c r="A59" s="45"/>
      <c r="B59" s="40" t="s">
        <v>296</v>
      </c>
      <c r="C59" s="45"/>
      <c r="D59" s="45"/>
      <c r="E59" s="45"/>
      <c r="F59" s="45"/>
      <c r="G59" s="45"/>
      <c r="H59" s="45"/>
      <c r="I59" s="45"/>
      <c r="J59" s="45"/>
      <c r="K59" s="45"/>
    </row>
    <row r="60" spans="1:11" s="249" customFormat="1">
      <c r="A60" s="45"/>
      <c r="B60" s="40"/>
      <c r="C60" s="45"/>
      <c r="D60" s="45"/>
      <c r="E60" s="45"/>
      <c r="F60" s="45"/>
      <c r="G60" s="45"/>
      <c r="H60" s="45"/>
      <c r="I60" s="45"/>
      <c r="J60" s="45"/>
      <c r="K60" s="45"/>
    </row>
    <row r="61" spans="1:11" s="249" customFormat="1" ht="26.25" customHeight="1">
      <c r="A61" s="45"/>
      <c r="B61" s="248" t="s">
        <v>297</v>
      </c>
      <c r="C61" s="150"/>
      <c r="D61" s="48">
        <v>2009</v>
      </c>
      <c r="E61" s="48">
        <v>2010</v>
      </c>
      <c r="F61" s="48">
        <f t="shared" ref="F61:J61" si="1">E61+1</f>
        <v>2011</v>
      </c>
      <c r="G61" s="48">
        <f t="shared" si="1"/>
        <v>2012</v>
      </c>
      <c r="H61" s="48">
        <f t="shared" si="1"/>
        <v>2013</v>
      </c>
      <c r="I61" s="48">
        <f t="shared" si="1"/>
        <v>2014</v>
      </c>
      <c r="J61" s="48">
        <f t="shared" si="1"/>
        <v>2015</v>
      </c>
      <c r="K61" s="48">
        <v>2016</v>
      </c>
    </row>
    <row r="62" spans="1:11" s="249" customFormat="1">
      <c r="A62" s="45"/>
      <c r="B62" s="40"/>
      <c r="C62" s="45"/>
      <c r="D62" s="45"/>
      <c r="E62" s="45"/>
      <c r="F62" s="45"/>
      <c r="G62" s="45"/>
      <c r="H62" s="45"/>
      <c r="I62" s="45"/>
    </row>
    <row r="63" spans="1:11" s="249" customFormat="1" ht="12.75" customHeight="1">
      <c r="A63" s="45"/>
      <c r="B63" s="199" t="s">
        <v>298</v>
      </c>
      <c r="C63" s="72"/>
      <c r="D63" s="144">
        <v>0.40399999999999997</v>
      </c>
      <c r="E63" s="144">
        <v>0.42499999999999999</v>
      </c>
      <c r="F63" s="144">
        <v>0.42399999999999999</v>
      </c>
      <c r="G63" s="144">
        <v>0.41799999999999998</v>
      </c>
      <c r="H63" s="144">
        <v>0.40100000000000002</v>
      </c>
      <c r="I63" s="144">
        <v>0.40500000000000003</v>
      </c>
      <c r="J63" s="144">
        <v>0.39799999999999996</v>
      </c>
      <c r="K63" s="144">
        <v>0.38</v>
      </c>
    </row>
    <row r="64" spans="1:11" s="249" customFormat="1" ht="12.75">
      <c r="A64" s="45"/>
      <c r="B64" s="203" t="s">
        <v>299</v>
      </c>
      <c r="C64" s="45"/>
      <c r="D64" s="138">
        <v>0.14400000000000002</v>
      </c>
      <c r="E64" s="138">
        <v>0.161</v>
      </c>
      <c r="F64" s="138">
        <v>0.16600000000000001</v>
      </c>
      <c r="G64" s="138">
        <v>0.16399999999999998</v>
      </c>
      <c r="H64" s="138">
        <v>0.16</v>
      </c>
      <c r="I64" s="138">
        <v>0.156</v>
      </c>
      <c r="J64" s="138">
        <v>0.159</v>
      </c>
      <c r="K64" s="138">
        <v>0.14499999999999999</v>
      </c>
    </row>
    <row r="65" spans="1:11" s="249" customFormat="1" ht="12.75">
      <c r="A65" s="45"/>
      <c r="B65" s="203" t="s">
        <v>300</v>
      </c>
      <c r="C65" s="45"/>
      <c r="D65" s="138">
        <v>8.3000000000000004E-2</v>
      </c>
      <c r="E65" s="138">
        <v>9.4E-2</v>
      </c>
      <c r="F65" s="138">
        <v>9.3000000000000013E-2</v>
      </c>
      <c r="G65" s="138">
        <v>9.6000000000000002E-2</v>
      </c>
      <c r="H65" s="138">
        <v>9.6999999999999989E-2</v>
      </c>
      <c r="I65" s="138">
        <v>0.09</v>
      </c>
      <c r="J65" s="138">
        <v>9.1999999999999998E-2</v>
      </c>
      <c r="K65" s="138">
        <v>8.1000000000000003E-2</v>
      </c>
    </row>
    <row r="66" spans="1:11" s="249" customFormat="1" ht="12.75">
      <c r="A66" s="45"/>
      <c r="B66" s="203" t="s">
        <v>301</v>
      </c>
      <c r="C66" s="45"/>
      <c r="D66" s="138">
        <v>4.9000000000000002E-2</v>
      </c>
      <c r="E66" s="138">
        <v>5.9000000000000004E-2</v>
      </c>
      <c r="F66" s="138">
        <v>5.7000000000000002E-2</v>
      </c>
      <c r="G66" s="138">
        <v>6.0999999999999999E-2</v>
      </c>
      <c r="H66" s="138">
        <v>6.6000000000000003E-2</v>
      </c>
      <c r="I66" s="138">
        <v>5.7000000000000002E-2</v>
      </c>
      <c r="J66" s="138">
        <v>0.06</v>
      </c>
      <c r="K66" s="138">
        <v>5.1999999999999998E-2</v>
      </c>
    </row>
    <row r="67" spans="1:11" s="249" customFormat="1" ht="12.75">
      <c r="A67" s="45"/>
      <c r="B67" s="201" t="s">
        <v>302</v>
      </c>
      <c r="C67" s="122"/>
      <c r="D67" s="145">
        <v>2.6000000000000002E-2</v>
      </c>
      <c r="E67" s="145">
        <v>3.4000000000000002E-2</v>
      </c>
      <c r="F67" s="145">
        <v>3.2000000000000001E-2</v>
      </c>
      <c r="G67" s="145">
        <v>3.5000000000000003E-2</v>
      </c>
      <c r="H67" s="145">
        <v>4.4000000000000004E-2</v>
      </c>
      <c r="I67" s="145">
        <v>3.5000000000000003E-2</v>
      </c>
      <c r="J67" s="145">
        <v>3.5000000000000003E-2</v>
      </c>
      <c r="K67" s="145">
        <v>3.2000000000000001E-2</v>
      </c>
    </row>
    <row r="68" spans="1:11" s="249" customFormat="1">
      <c r="A68" s="45"/>
      <c r="B68" s="40"/>
      <c r="C68" s="45"/>
      <c r="D68" s="45"/>
      <c r="E68" s="45"/>
      <c r="F68" s="45"/>
      <c r="G68" s="45"/>
      <c r="H68" s="45"/>
      <c r="I68" s="45"/>
      <c r="J68" s="45"/>
      <c r="K68" s="45"/>
    </row>
    <row r="69" spans="1:11" s="249" customFormat="1">
      <c r="A69" s="45"/>
      <c r="B69" s="40"/>
      <c r="C69" s="45"/>
      <c r="D69" s="45"/>
      <c r="E69" s="45"/>
      <c r="F69" s="45"/>
      <c r="G69" s="45"/>
      <c r="H69" s="45"/>
      <c r="I69" s="45"/>
      <c r="J69" s="45"/>
      <c r="K69" s="45"/>
    </row>
    <row r="70" spans="1:11" s="249" customFormat="1" ht="24.4" customHeight="1">
      <c r="A70" s="252"/>
      <c r="B70" s="248" t="s">
        <v>303</v>
      </c>
      <c r="C70" s="150"/>
      <c r="D70" s="48">
        <v>2009</v>
      </c>
      <c r="E70" s="48">
        <v>2010</v>
      </c>
      <c r="F70" s="48">
        <f t="shared" ref="F70:J70" si="2">E70+1</f>
        <v>2011</v>
      </c>
      <c r="G70" s="48">
        <f t="shared" si="2"/>
        <v>2012</v>
      </c>
      <c r="H70" s="48">
        <f t="shared" si="2"/>
        <v>2013</v>
      </c>
      <c r="I70" s="48">
        <f t="shared" si="2"/>
        <v>2014</v>
      </c>
      <c r="J70" s="48">
        <f t="shared" si="2"/>
        <v>2015</v>
      </c>
      <c r="K70" s="48">
        <v>2016</v>
      </c>
    </row>
    <row r="71" spans="1:11" s="249" customFormat="1" ht="14.25" customHeight="1">
      <c r="A71" s="45"/>
      <c r="B71" s="45"/>
      <c r="C71" s="45"/>
      <c r="D71" s="250"/>
      <c r="E71" s="250"/>
      <c r="F71" s="250"/>
      <c r="G71" s="250"/>
      <c r="H71" s="250"/>
      <c r="I71" s="250"/>
      <c r="J71" s="250"/>
      <c r="K71" s="250"/>
    </row>
    <row r="72" spans="1:11" s="249" customFormat="1" ht="12.75">
      <c r="A72" s="45"/>
      <c r="B72" s="78" t="s">
        <v>117</v>
      </c>
      <c r="C72" s="84"/>
      <c r="D72" s="143">
        <v>0.21899999999999997</v>
      </c>
      <c r="E72" s="143">
        <v>0.22500000000000001</v>
      </c>
      <c r="F72" s="143">
        <v>0.223</v>
      </c>
      <c r="G72" s="143">
        <v>0.223</v>
      </c>
      <c r="H72" s="143">
        <v>0.21600000000000003</v>
      </c>
      <c r="I72" s="143">
        <v>0.21600000000000003</v>
      </c>
      <c r="J72" s="143">
        <v>0.21299999999999999</v>
      </c>
      <c r="K72" s="143">
        <v>0.20799999999999999</v>
      </c>
    </row>
    <row r="73" spans="1:11" s="249" customFormat="1" ht="12.75">
      <c r="A73" s="45"/>
      <c r="B73" s="57"/>
      <c r="C73" s="86"/>
      <c r="D73" s="138"/>
      <c r="E73" s="138"/>
      <c r="F73" s="138"/>
      <c r="G73" s="138"/>
      <c r="H73" s="138"/>
      <c r="I73" s="138"/>
      <c r="J73" s="138"/>
      <c r="K73" s="138"/>
    </row>
    <row r="74" spans="1:11" s="249" customFormat="1" ht="12.75">
      <c r="A74" s="45"/>
      <c r="B74" s="57" t="s">
        <v>118</v>
      </c>
      <c r="C74" s="86"/>
      <c r="D74" s="138"/>
      <c r="E74" s="138"/>
      <c r="F74" s="138"/>
      <c r="G74" s="138"/>
      <c r="H74" s="138"/>
      <c r="I74" s="138"/>
      <c r="J74" s="138"/>
      <c r="K74" s="138"/>
    </row>
    <row r="75" spans="1:11" s="249" customFormat="1" ht="12.75">
      <c r="A75" s="45"/>
      <c r="B75" s="89" t="s">
        <v>119</v>
      </c>
      <c r="C75" s="90"/>
      <c r="D75" s="144">
        <v>0.214</v>
      </c>
      <c r="E75" s="144">
        <v>0.221</v>
      </c>
      <c r="F75" s="144">
        <v>0.21600000000000003</v>
      </c>
      <c r="G75" s="144">
        <v>0.21600000000000003</v>
      </c>
      <c r="H75" s="144">
        <v>0.20699999999999999</v>
      </c>
      <c r="I75" s="144">
        <v>0.20800000000000002</v>
      </c>
      <c r="J75" s="144">
        <v>0.20600000000000002</v>
      </c>
      <c r="K75" s="144">
        <v>0.20100000000000001</v>
      </c>
    </row>
    <row r="76" spans="1:11" s="249" customFormat="1" ht="12.75">
      <c r="A76" s="45"/>
      <c r="B76" s="92" t="s">
        <v>120</v>
      </c>
      <c r="C76" s="93"/>
      <c r="D76" s="145">
        <v>0.22399999999999998</v>
      </c>
      <c r="E76" s="145">
        <v>0.23100000000000001</v>
      </c>
      <c r="F76" s="145">
        <v>0.23100000000000001</v>
      </c>
      <c r="G76" s="145">
        <v>0.23</v>
      </c>
      <c r="H76" s="145">
        <v>0.22399999999999998</v>
      </c>
      <c r="I76" s="145">
        <v>0.22500000000000001</v>
      </c>
      <c r="J76" s="145">
        <v>0.221</v>
      </c>
      <c r="K76" s="145">
        <v>0.215</v>
      </c>
    </row>
    <row r="77" spans="1:11" s="249" customFormat="1" ht="12.75">
      <c r="A77" s="45"/>
      <c r="B77" s="45"/>
      <c r="C77" s="45"/>
      <c r="D77" s="45"/>
      <c r="E77" s="45"/>
      <c r="F77" s="45"/>
      <c r="G77" s="45"/>
      <c r="H77" s="45"/>
      <c r="I77" s="45"/>
      <c r="J77" s="45"/>
      <c r="K77" s="45"/>
    </row>
    <row r="78" spans="1:11" s="249" customFormat="1" ht="12.75">
      <c r="A78" s="45"/>
      <c r="B78" s="57" t="s">
        <v>121</v>
      </c>
      <c r="C78" s="86"/>
      <c r="D78" s="138"/>
      <c r="E78" s="138"/>
      <c r="F78" s="138"/>
      <c r="G78" s="138"/>
      <c r="H78" s="138"/>
      <c r="I78" s="138"/>
      <c r="J78" s="138"/>
      <c r="K78" s="138"/>
    </row>
    <row r="79" spans="1:11" s="249" customFormat="1" ht="12.75">
      <c r="A79" s="45"/>
      <c r="B79" s="89" t="s">
        <v>276</v>
      </c>
      <c r="C79" s="90"/>
      <c r="D79" s="144">
        <v>0.21100000000000002</v>
      </c>
      <c r="E79" s="144">
        <v>0.21600000000000003</v>
      </c>
      <c r="F79" s="144">
        <v>0.21100000000000002</v>
      </c>
      <c r="G79" s="144">
        <v>0.20899999999999999</v>
      </c>
      <c r="H79" s="144">
        <v>0.20300000000000001</v>
      </c>
      <c r="I79" s="144">
        <v>0.20699999999999999</v>
      </c>
      <c r="J79" s="144">
        <v>0.20100000000000001</v>
      </c>
      <c r="K79" s="144">
        <v>0.19400000000000001</v>
      </c>
    </row>
    <row r="80" spans="1:11" s="249" customFormat="1" ht="12.75">
      <c r="A80" s="45"/>
      <c r="B80" s="135" t="s">
        <v>123</v>
      </c>
      <c r="C80" s="86"/>
      <c r="D80" s="138">
        <v>0.20959000289440155</v>
      </c>
      <c r="E80" s="138">
        <v>0.20263999700546265</v>
      </c>
      <c r="F80" s="138">
        <v>0.20499999821186066</v>
      </c>
      <c r="G80" s="138">
        <v>0.19907000660896301</v>
      </c>
      <c r="H80" s="138">
        <v>0.19485999643802643</v>
      </c>
      <c r="I80" s="138">
        <v>0.20369000732898712</v>
      </c>
      <c r="J80" s="138">
        <v>0.19743999838829041</v>
      </c>
      <c r="K80" s="138">
        <v>0.19390000402927399</v>
      </c>
    </row>
    <row r="81" spans="1:11" s="249" customFormat="1" ht="12.75">
      <c r="A81" s="45"/>
      <c r="B81" s="135" t="s">
        <v>124</v>
      </c>
      <c r="C81" s="86"/>
      <c r="D81" s="138">
        <v>0.21473999321460724</v>
      </c>
      <c r="E81" s="138">
        <v>0.22419999539852142</v>
      </c>
      <c r="F81" s="138">
        <v>0.2231999933719635</v>
      </c>
      <c r="G81" s="138">
        <v>0.22186000645160675</v>
      </c>
      <c r="H81" s="138">
        <v>0.21680000424385071</v>
      </c>
      <c r="I81" s="138">
        <v>0.215829998254776</v>
      </c>
      <c r="J81" s="138">
        <v>0.21206000447273254</v>
      </c>
      <c r="K81" s="138">
        <v>0.20849999785423279</v>
      </c>
    </row>
    <row r="82" spans="1:11" s="249" customFormat="1" ht="12.75">
      <c r="A82" s="45"/>
      <c r="B82" s="135" t="s">
        <v>125</v>
      </c>
      <c r="C82" s="86"/>
      <c r="D82" s="138">
        <v>0.21573999524116516</v>
      </c>
      <c r="E82" s="138">
        <v>0.22156000137329102</v>
      </c>
      <c r="F82" s="138">
        <v>0.21481999754905701</v>
      </c>
      <c r="G82" s="138">
        <v>0.21515999734401703</v>
      </c>
      <c r="H82" s="138">
        <v>0.20409999787807465</v>
      </c>
      <c r="I82" s="138">
        <v>0.20569999516010284</v>
      </c>
      <c r="J82" s="138">
        <v>0.20073999464511871</v>
      </c>
      <c r="K82" s="138">
        <v>0.19261999428272247</v>
      </c>
    </row>
    <row r="83" spans="1:11" s="249" customFormat="1" ht="12.75">
      <c r="A83" s="45"/>
      <c r="B83" s="92" t="s">
        <v>126</v>
      </c>
      <c r="C83" s="93"/>
      <c r="D83" s="145">
        <v>0.252</v>
      </c>
      <c r="E83" s="145">
        <v>0.248</v>
      </c>
      <c r="F83" s="145">
        <v>0.247</v>
      </c>
      <c r="G83" s="145">
        <v>0.25600000000000001</v>
      </c>
      <c r="H83" s="145">
        <v>0.24600000000000002</v>
      </c>
      <c r="I83" s="145">
        <v>0.24399999999999999</v>
      </c>
      <c r="J83" s="145">
        <v>0.253</v>
      </c>
      <c r="K83" s="145">
        <v>0.24099999999999999</v>
      </c>
    </row>
    <row r="84" spans="1:11" s="249" customFormat="1" ht="12.75">
      <c r="A84" s="45"/>
      <c r="B84" s="135"/>
      <c r="C84" s="86"/>
      <c r="D84" s="138"/>
      <c r="E84" s="138"/>
      <c r="F84" s="138"/>
      <c r="G84" s="138"/>
      <c r="H84" s="138"/>
      <c r="I84" s="138"/>
      <c r="J84" s="138"/>
      <c r="K84" s="138"/>
    </row>
    <row r="85" spans="1:11" s="249" customFormat="1">
      <c r="A85" s="45"/>
      <c r="B85" s="57" t="s">
        <v>304</v>
      </c>
      <c r="C85" s="253"/>
      <c r="D85" s="138"/>
      <c r="E85" s="138"/>
      <c r="F85" s="138"/>
      <c r="G85" s="138"/>
      <c r="H85" s="138"/>
      <c r="I85" s="138"/>
      <c r="J85" s="138"/>
      <c r="K85" s="138"/>
    </row>
    <row r="86" spans="1:11" s="249" customFormat="1" ht="12.75">
      <c r="A86" s="45"/>
      <c r="B86" s="89" t="s">
        <v>138</v>
      </c>
      <c r="C86" s="254"/>
      <c r="D86" s="144">
        <v>0.29552000761032104</v>
      </c>
      <c r="E86" s="144">
        <v>0.31082001328468323</v>
      </c>
      <c r="F86" s="144">
        <v>0.31395000219345093</v>
      </c>
      <c r="G86" s="144">
        <v>0.30827999114990234</v>
      </c>
      <c r="H86" s="144">
        <v>0.31448999047279358</v>
      </c>
      <c r="I86" s="144">
        <v>0.30676999688148499</v>
      </c>
      <c r="J86" s="144">
        <v>0.31828999519348145</v>
      </c>
      <c r="K86" s="144">
        <v>0.30867999792098999</v>
      </c>
    </row>
    <row r="87" spans="1:11" s="249" customFormat="1" ht="12.75">
      <c r="A87" s="45"/>
      <c r="B87" s="135" t="s">
        <v>139</v>
      </c>
      <c r="C87" s="253"/>
      <c r="D87" s="138">
        <v>0.26787999272346497</v>
      </c>
      <c r="E87" s="138">
        <v>0.28327000141143799</v>
      </c>
      <c r="F87" s="138">
        <v>0.29712998867034912</v>
      </c>
      <c r="G87" s="138">
        <v>0.26785001158714294</v>
      </c>
      <c r="H87" s="138">
        <v>0.28369000554084778</v>
      </c>
      <c r="I87" s="138">
        <v>0.27935999631881714</v>
      </c>
      <c r="J87" s="138">
        <v>0.2573699951171875</v>
      </c>
      <c r="K87" s="138">
        <v>0.25887000560760498</v>
      </c>
    </row>
    <row r="88" spans="1:11" s="249" customFormat="1" ht="12.75">
      <c r="A88" s="45"/>
      <c r="B88" s="135" t="s">
        <v>231</v>
      </c>
      <c r="C88" s="253"/>
      <c r="D88" s="138">
        <v>0.21984000504016876</v>
      </c>
      <c r="E88" s="138">
        <v>0.22228999435901642</v>
      </c>
      <c r="F88" s="138">
        <v>0.21784000098705292</v>
      </c>
      <c r="G88" s="138">
        <v>0.22380000352859497</v>
      </c>
      <c r="H88" s="138">
        <v>0.20818999409675598</v>
      </c>
      <c r="I88" s="138">
        <v>0.21196000277996063</v>
      </c>
      <c r="J88" s="138">
        <v>0.20863999426364899</v>
      </c>
      <c r="K88" s="138">
        <v>0.20238000154495239</v>
      </c>
    </row>
    <row r="89" spans="1:11" s="249" customFormat="1" ht="12.75">
      <c r="A89" s="45"/>
      <c r="B89" s="135" t="s">
        <v>141</v>
      </c>
      <c r="C89" s="253"/>
      <c r="D89" s="138">
        <v>0.21222999691963196</v>
      </c>
      <c r="E89" s="138">
        <v>0.21890999376773834</v>
      </c>
      <c r="F89" s="138">
        <v>0.20949000120162964</v>
      </c>
      <c r="G89" s="138">
        <v>0.21354000270366669</v>
      </c>
      <c r="H89" s="138">
        <v>0.20794999599456787</v>
      </c>
      <c r="I89" s="138">
        <v>0.20174999535083771</v>
      </c>
      <c r="J89" s="138">
        <v>0.19505999982357025</v>
      </c>
      <c r="K89" s="138">
        <v>0.18716999888420105</v>
      </c>
    </row>
    <row r="90" spans="1:11" s="249" customFormat="1" ht="12.75">
      <c r="A90" s="45"/>
      <c r="B90" s="135" t="s">
        <v>142</v>
      </c>
      <c r="C90" s="253"/>
      <c r="D90" s="138">
        <v>0.20874999463558197</v>
      </c>
      <c r="E90" s="138">
        <v>0.20325000584125519</v>
      </c>
      <c r="F90" s="138">
        <v>0.20205999910831451</v>
      </c>
      <c r="G90" s="138">
        <v>0.20385999977588654</v>
      </c>
      <c r="H90" s="138">
        <v>0.19562000036239624</v>
      </c>
      <c r="I90" s="138">
        <v>0.19430999457836151</v>
      </c>
      <c r="J90" s="138">
        <v>0.19484999775886536</v>
      </c>
      <c r="K90" s="138">
        <v>0.18276999890804291</v>
      </c>
    </row>
    <row r="91" spans="1:11" s="249" customFormat="1" ht="12.75">
      <c r="A91" s="45"/>
      <c r="B91" s="92" t="s">
        <v>143</v>
      </c>
      <c r="C91" s="255"/>
      <c r="D91" s="145">
        <v>0.19433000683784485</v>
      </c>
      <c r="E91" s="145">
        <v>0.19885000586509705</v>
      </c>
      <c r="F91" s="145">
        <v>0.18897999823093414</v>
      </c>
      <c r="G91" s="145">
        <v>0.18456999957561493</v>
      </c>
      <c r="H91" s="145">
        <v>0.18438999354839325</v>
      </c>
      <c r="I91" s="145">
        <v>0.18965999782085419</v>
      </c>
      <c r="J91" s="145">
        <v>0.18572999536991119</v>
      </c>
      <c r="K91" s="145">
        <v>0.19191999733448029</v>
      </c>
    </row>
    <row r="92" spans="1:11" s="249" customFormat="1" ht="12.75">
      <c r="A92" s="45"/>
      <c r="B92" s="45"/>
      <c r="C92" s="45"/>
      <c r="D92" s="45"/>
      <c r="E92" s="45"/>
      <c r="F92" s="45"/>
      <c r="G92" s="45"/>
      <c r="H92" s="45"/>
      <c r="I92" s="45"/>
      <c r="J92" s="45"/>
      <c r="K92" s="45"/>
    </row>
    <row r="93" spans="1:11" s="249" customFormat="1" ht="12.75">
      <c r="A93" s="45"/>
      <c r="B93" s="57" t="s">
        <v>283</v>
      </c>
      <c r="C93" s="86"/>
      <c r="D93" s="138"/>
      <c r="E93" s="138"/>
      <c r="F93" s="138"/>
      <c r="G93" s="138"/>
      <c r="H93" s="138"/>
      <c r="I93" s="138"/>
      <c r="J93" s="138"/>
      <c r="K93" s="138"/>
    </row>
    <row r="94" spans="1:11" s="249" customFormat="1" ht="12.75">
      <c r="A94" s="45"/>
      <c r="B94" s="89" t="s">
        <v>305</v>
      </c>
      <c r="C94" s="90"/>
      <c r="D94" s="144">
        <v>0.35100000000000003</v>
      </c>
      <c r="E94" s="144">
        <v>0.38100000000000001</v>
      </c>
      <c r="F94" s="144">
        <v>0.40799999999999997</v>
      </c>
      <c r="G94" s="144">
        <v>0.39399999999999996</v>
      </c>
      <c r="H94" s="144">
        <v>0.43099999999999999</v>
      </c>
      <c r="I94" s="144">
        <v>0.41100000000000003</v>
      </c>
      <c r="J94" s="144">
        <v>0.40299999999999997</v>
      </c>
      <c r="K94" s="144">
        <v>0.39300000000000002</v>
      </c>
    </row>
    <row r="95" spans="1:11" s="249" customFormat="1" ht="12.75">
      <c r="A95" s="45"/>
      <c r="B95" s="201" t="s">
        <v>306</v>
      </c>
      <c r="C95" s="93"/>
      <c r="D95" s="145">
        <v>0.20899999999999999</v>
      </c>
      <c r="E95" s="145">
        <v>0.21199999999999999</v>
      </c>
      <c r="F95" s="145">
        <v>0.20800000000000002</v>
      </c>
      <c r="G95" s="145">
        <v>0.20899999999999999</v>
      </c>
      <c r="H95" s="145">
        <v>0.19899999999999998</v>
      </c>
      <c r="I95" s="145">
        <v>0.2</v>
      </c>
      <c r="J95" s="145">
        <v>0.19699999999999998</v>
      </c>
      <c r="K95" s="145">
        <v>0.191</v>
      </c>
    </row>
    <row r="96" spans="1:11" s="249" customFormat="1" ht="12.75">
      <c r="A96" s="45"/>
      <c r="B96" s="203"/>
      <c r="C96" s="86"/>
      <c r="D96" s="138"/>
      <c r="E96" s="138"/>
      <c r="F96" s="138"/>
      <c r="G96" s="138"/>
      <c r="H96" s="138"/>
      <c r="I96" s="138"/>
      <c r="J96" s="138"/>
      <c r="K96" s="138"/>
    </row>
    <row r="97" spans="1:11" s="249" customFormat="1" ht="12.75">
      <c r="A97" s="45"/>
      <c r="B97" s="57" t="s">
        <v>277</v>
      </c>
      <c r="C97" s="86"/>
      <c r="D97" s="138"/>
      <c r="E97" s="138"/>
      <c r="F97" s="138"/>
      <c r="G97" s="138"/>
      <c r="H97" s="138"/>
      <c r="I97" s="138"/>
      <c r="J97" s="138"/>
      <c r="K97" s="138"/>
    </row>
    <row r="98" spans="1:11" s="249" customFormat="1" ht="12.75">
      <c r="A98" s="45"/>
      <c r="B98" s="89" t="s">
        <v>278</v>
      </c>
      <c r="C98" s="90"/>
      <c r="D98" s="144">
        <v>0.34623000025749207</v>
      </c>
      <c r="E98" s="144">
        <v>0.36901000142097473</v>
      </c>
      <c r="F98" s="144">
        <v>0.39081999659538269</v>
      </c>
      <c r="G98" s="144">
        <v>0.36522001028060913</v>
      </c>
      <c r="H98" s="144">
        <v>0.40046998858451843</v>
      </c>
      <c r="I98" s="144">
        <v>0.39386001229286194</v>
      </c>
      <c r="J98" s="144">
        <v>0.38152000308036804</v>
      </c>
      <c r="K98" s="144">
        <v>0.37022998929023743</v>
      </c>
    </row>
    <row r="99" spans="1:11" s="249" customFormat="1" ht="12.75">
      <c r="A99" s="45"/>
      <c r="B99" s="135" t="s">
        <v>279</v>
      </c>
      <c r="C99" s="86"/>
      <c r="D99" s="138">
        <v>0.26767998933792114</v>
      </c>
      <c r="E99" s="138">
        <v>0.26899001002311707</v>
      </c>
      <c r="F99" s="138">
        <v>0.27520999312400818</v>
      </c>
      <c r="G99" s="138">
        <v>0.26927998661994934</v>
      </c>
      <c r="H99" s="138">
        <v>0.25916001200675964</v>
      </c>
      <c r="I99" s="138">
        <v>0.26568999886512756</v>
      </c>
      <c r="J99" s="138">
        <v>0.26023998856544495</v>
      </c>
      <c r="K99" s="138">
        <v>0.25758001208305359</v>
      </c>
    </row>
    <row r="100" spans="1:11" s="249" customFormat="1" ht="12.75">
      <c r="A100" s="45"/>
      <c r="B100" s="135" t="s">
        <v>280</v>
      </c>
      <c r="C100" s="86"/>
      <c r="D100" s="138">
        <v>0.22258999943733215</v>
      </c>
      <c r="E100" s="138">
        <v>0.22666999697685242</v>
      </c>
      <c r="F100" s="138">
        <v>0.22578999400138855</v>
      </c>
      <c r="G100" s="138">
        <v>0.22502000629901886</v>
      </c>
      <c r="H100" s="138">
        <v>0.21875999867916107</v>
      </c>
      <c r="I100" s="138">
        <v>0.22238999605178833</v>
      </c>
      <c r="J100" s="138">
        <v>0.21713000535964966</v>
      </c>
      <c r="K100" s="138">
        <v>0.20765000581741333</v>
      </c>
    </row>
    <row r="101" spans="1:11" s="249" customFormat="1" ht="12.75">
      <c r="A101" s="45"/>
      <c r="B101" s="135" t="s">
        <v>281</v>
      </c>
      <c r="C101" s="86"/>
      <c r="D101" s="138">
        <v>0.19896000623703003</v>
      </c>
      <c r="E101" s="138">
        <v>0.19657999277114868</v>
      </c>
      <c r="F101" s="138">
        <v>0.18558000028133392</v>
      </c>
      <c r="G101" s="138">
        <v>0.1942099928855896</v>
      </c>
      <c r="H101" s="138">
        <v>0.18413999676704407</v>
      </c>
      <c r="I101" s="138">
        <v>0.18460999429225922</v>
      </c>
      <c r="J101" s="138">
        <v>0.18106000125408173</v>
      </c>
      <c r="K101" s="138">
        <v>0.17589999735355377</v>
      </c>
    </row>
    <row r="102" spans="1:11" s="249" customFormat="1" ht="12.75">
      <c r="A102" s="45"/>
      <c r="B102" s="201" t="s">
        <v>282</v>
      </c>
      <c r="C102" s="93"/>
      <c r="D102" s="145">
        <v>0.14903999865055084</v>
      </c>
      <c r="E102" s="145">
        <v>0.15152999758720398</v>
      </c>
      <c r="F102" s="145">
        <v>0.14793999493122101</v>
      </c>
      <c r="G102" s="145">
        <v>0.15071000158786774</v>
      </c>
      <c r="H102" s="145">
        <v>0.13619999587535858</v>
      </c>
      <c r="I102" s="145">
        <v>0.13591000437736511</v>
      </c>
      <c r="J102" s="145">
        <v>0.13844999670982361</v>
      </c>
      <c r="K102" s="145">
        <v>0.13109999895095825</v>
      </c>
    </row>
    <row r="103" spans="1:11" s="249" customFormat="1" ht="12.75">
      <c r="A103" s="45"/>
      <c r="B103" s="203"/>
      <c r="C103" s="86"/>
      <c r="D103" s="138"/>
      <c r="E103" s="138"/>
      <c r="F103" s="138"/>
      <c r="G103" s="138"/>
      <c r="H103" s="138"/>
      <c r="I103" s="138"/>
      <c r="J103" s="138"/>
      <c r="K103" s="138"/>
    </row>
    <row r="104" spans="1:11" s="249" customFormat="1" ht="12.75">
      <c r="A104" s="45"/>
      <c r="B104" s="57" t="s">
        <v>236</v>
      </c>
      <c r="C104" s="137"/>
      <c r="D104" s="138"/>
      <c r="E104" s="138"/>
      <c r="F104" s="138"/>
      <c r="G104" s="138"/>
      <c r="H104" s="138"/>
      <c r="I104" s="138"/>
      <c r="J104" s="138"/>
      <c r="K104" s="138"/>
    </row>
    <row r="105" spans="1:11" s="249" customFormat="1" ht="12.75">
      <c r="A105" s="45"/>
      <c r="B105" s="199" t="s">
        <v>286</v>
      </c>
      <c r="C105" s="200"/>
      <c r="D105" s="144"/>
      <c r="E105" s="144"/>
      <c r="F105" s="144">
        <v>0.15297000110149384</v>
      </c>
      <c r="G105" s="144">
        <v>0.16765999794006348</v>
      </c>
      <c r="H105" s="144">
        <v>0.15084999799728394</v>
      </c>
      <c r="I105" s="144">
        <v>0.14746999740600586</v>
      </c>
      <c r="J105" s="144">
        <v>0.14357000589370728</v>
      </c>
      <c r="K105" s="144">
        <v>0.13962000608444214</v>
      </c>
    </row>
    <row r="106" spans="1:11" s="249" customFormat="1" ht="12.75">
      <c r="A106" s="45"/>
      <c r="B106" s="203" t="s">
        <v>287</v>
      </c>
      <c r="C106" s="137"/>
      <c r="D106" s="138"/>
      <c r="E106" s="138"/>
      <c r="F106" s="138">
        <v>0.20027999579906464</v>
      </c>
      <c r="G106" s="138">
        <v>0.20284999907016754</v>
      </c>
      <c r="H106" s="138">
        <v>0.19574999809265137</v>
      </c>
      <c r="I106" s="138">
        <v>0.19614000618457794</v>
      </c>
      <c r="J106" s="138">
        <v>0.18274000287055969</v>
      </c>
      <c r="K106" s="138">
        <v>0.1726900041103363</v>
      </c>
    </row>
    <row r="107" spans="1:11" s="249" customFormat="1" ht="12.75">
      <c r="A107" s="45"/>
      <c r="B107" s="203" t="s">
        <v>288</v>
      </c>
      <c r="C107" s="137"/>
      <c r="D107" s="138"/>
      <c r="E107" s="138"/>
      <c r="F107" s="138">
        <v>0.21149000525474548</v>
      </c>
      <c r="G107" s="138">
        <v>0.20961999893188477</v>
      </c>
      <c r="H107" s="138">
        <v>0.20762999355792999</v>
      </c>
      <c r="I107" s="138">
        <v>0.21307000517845154</v>
      </c>
      <c r="J107" s="138">
        <v>0.22945000231266022</v>
      </c>
      <c r="K107" s="138">
        <v>0.22693000733852386</v>
      </c>
    </row>
    <row r="108" spans="1:11" s="249" customFormat="1" ht="12.75">
      <c r="A108" s="45"/>
      <c r="B108" s="201" t="s">
        <v>289</v>
      </c>
      <c r="C108" s="202"/>
      <c r="D108" s="145"/>
      <c r="E108" s="145"/>
      <c r="F108" s="145">
        <v>0.27742001414299011</v>
      </c>
      <c r="G108" s="145">
        <v>0.27041000127792358</v>
      </c>
      <c r="H108" s="145">
        <v>0.26855000853538513</v>
      </c>
      <c r="I108" s="145">
        <v>0.27763000130653381</v>
      </c>
      <c r="J108" s="145">
        <v>0.27493000030517578</v>
      </c>
      <c r="K108" s="145">
        <v>0.27250999212265015</v>
      </c>
    </row>
    <row r="109" spans="1:11" s="249" customFormat="1" ht="12.75">
      <c r="A109" s="45"/>
      <c r="B109" s="203"/>
      <c r="C109" s="86"/>
      <c r="D109" s="138"/>
      <c r="E109" s="138"/>
      <c r="F109" s="138"/>
      <c r="G109" s="138"/>
      <c r="H109" s="138"/>
      <c r="I109" s="138"/>
      <c r="J109" s="138"/>
      <c r="K109" s="138"/>
    </row>
    <row r="110" spans="1:11" s="249" customFormat="1" ht="12.75">
      <c r="A110" s="45"/>
      <c r="B110" s="57" t="s">
        <v>290</v>
      </c>
      <c r="C110" s="137"/>
      <c r="D110" s="138"/>
      <c r="E110" s="138"/>
      <c r="F110" s="138"/>
      <c r="G110" s="138"/>
      <c r="H110" s="138"/>
      <c r="I110" s="58"/>
    </row>
    <row r="111" spans="1:11" s="249" customFormat="1" ht="12.75">
      <c r="A111" s="45"/>
      <c r="B111" s="199" t="s">
        <v>291</v>
      </c>
      <c r="C111" s="200"/>
      <c r="D111" s="144">
        <v>0.22297999262809753</v>
      </c>
      <c r="E111" s="144">
        <v>0.22600999474525452</v>
      </c>
      <c r="F111" s="144">
        <v>0.22440999746322632</v>
      </c>
      <c r="G111" s="144">
        <v>0.22532999515533447</v>
      </c>
      <c r="H111" s="144">
        <v>0.21708999574184418</v>
      </c>
      <c r="I111" s="144">
        <v>0.21841999888420105</v>
      </c>
      <c r="J111" s="144">
        <v>0.21540999412536621</v>
      </c>
      <c r="K111" s="144">
        <v>0.21046000719070435</v>
      </c>
    </row>
    <row r="112" spans="1:11" s="249" customFormat="1" ht="12.75">
      <c r="A112" s="45"/>
      <c r="B112" s="203" t="s">
        <v>292</v>
      </c>
      <c r="C112" s="137"/>
      <c r="D112" s="138">
        <v>0.24054999649524689</v>
      </c>
      <c r="E112" s="138">
        <v>0.24979999661445618</v>
      </c>
      <c r="F112" s="138">
        <v>0.21978999674320221</v>
      </c>
      <c r="G112" s="138">
        <v>0.23452000319957733</v>
      </c>
      <c r="H112" s="138">
        <v>0.23659999668598175</v>
      </c>
      <c r="I112" s="138">
        <v>0.22748999297618866</v>
      </c>
      <c r="J112" s="138">
        <v>0.2244500070810318</v>
      </c>
      <c r="K112" s="138">
        <v>0.23316000401973724</v>
      </c>
    </row>
    <row r="113" spans="1:11" s="249" customFormat="1" ht="12.75">
      <c r="A113" s="45"/>
      <c r="B113" s="201" t="s">
        <v>293</v>
      </c>
      <c r="C113" s="202"/>
      <c r="D113" s="145">
        <v>0.21814000606536865</v>
      </c>
      <c r="E113" s="145">
        <v>0.22327999770641327</v>
      </c>
      <c r="F113" s="145">
        <v>0.21987000107765198</v>
      </c>
      <c r="G113" s="145">
        <v>0.21050000190734863</v>
      </c>
      <c r="H113" s="145">
        <v>0.20642000436782837</v>
      </c>
      <c r="I113" s="145">
        <v>0.21026000380516052</v>
      </c>
      <c r="J113" s="145">
        <v>0.20469999313354492</v>
      </c>
      <c r="K113" s="145">
        <v>0.19855000078678131</v>
      </c>
    </row>
    <row r="114" spans="1:11" s="249" customFormat="1" ht="12.75">
      <c r="A114" s="45"/>
      <c r="B114" s="203"/>
      <c r="C114" s="86"/>
      <c r="D114" s="138"/>
      <c r="E114" s="138"/>
      <c r="F114" s="138"/>
      <c r="G114" s="138"/>
      <c r="H114" s="138"/>
      <c r="I114" s="138"/>
      <c r="J114" s="138"/>
      <c r="K114" s="138"/>
    </row>
    <row r="115" spans="1:11" s="249" customFormat="1" ht="12.75">
      <c r="A115" s="45"/>
      <c r="B115" s="251" t="s">
        <v>307</v>
      </c>
      <c r="C115" s="86"/>
      <c r="D115" s="138"/>
      <c r="E115" s="138"/>
      <c r="F115" s="138"/>
      <c r="G115" s="138"/>
      <c r="H115" s="138"/>
      <c r="I115" s="138"/>
      <c r="J115" s="138"/>
      <c r="K115" s="138"/>
    </row>
    <row r="116" spans="1:11" s="249" customFormat="1" ht="12.75">
      <c r="A116" s="45"/>
      <c r="B116" s="251" t="s">
        <v>308</v>
      </c>
      <c r="C116" s="45"/>
      <c r="D116" s="45"/>
      <c r="E116" s="45"/>
      <c r="F116" s="45"/>
      <c r="G116" s="45"/>
      <c r="H116" s="45"/>
      <c r="I116" s="45"/>
      <c r="J116" s="45"/>
      <c r="K116" s="45"/>
    </row>
    <row r="117" spans="1:11" s="249" customFormat="1" ht="12.75">
      <c r="A117" s="45"/>
      <c r="B117" s="45"/>
      <c r="C117" s="45"/>
      <c r="D117" s="45"/>
      <c r="E117" s="45"/>
      <c r="F117" s="45"/>
      <c r="G117" s="45"/>
      <c r="H117" s="45"/>
      <c r="I117" s="45"/>
      <c r="J117" s="45"/>
      <c r="K117" s="45"/>
    </row>
    <row r="118" spans="1:11" s="249" customFormat="1" ht="12.75">
      <c r="A118" s="45"/>
      <c r="B118" s="45" t="s">
        <v>295</v>
      </c>
      <c r="C118" s="45"/>
      <c r="D118" s="45"/>
      <c r="E118" s="45"/>
      <c r="F118" s="45"/>
      <c r="G118" s="45"/>
      <c r="H118" s="45"/>
      <c r="I118" s="45"/>
      <c r="J118" s="45"/>
      <c r="K118" s="45"/>
    </row>
    <row r="119" spans="1:11" s="249" customFormat="1" ht="12.75">
      <c r="A119" s="45"/>
      <c r="B119" s="45"/>
      <c r="C119" s="45"/>
      <c r="D119" s="45"/>
      <c r="E119" s="45"/>
      <c r="F119" s="45"/>
      <c r="G119" s="45"/>
      <c r="H119" s="45"/>
      <c r="I119" s="45"/>
      <c r="J119" s="45"/>
      <c r="K119" s="45"/>
    </row>
  </sheetData>
  <mergeCells count="3">
    <mergeCell ref="B7:C7"/>
    <mergeCell ref="B61:C61"/>
    <mergeCell ref="B70:C70"/>
  </mergeCells>
  <pageMargins left="0.70866141732283472" right="0.70866141732283472" top="0.78740157480314965" bottom="0.78740157480314965" header="0.31496062992125984" footer="0.31496062992125984"/>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4"/>
  </sheetPr>
  <dimension ref="B2:R63"/>
  <sheetViews>
    <sheetView showGridLines="0" zoomScaleNormal="100" workbookViewId="0"/>
  </sheetViews>
  <sheetFormatPr baseColWidth="10" defaultRowHeight="15"/>
  <cols>
    <col min="1" max="1" width="11.42578125" style="2"/>
    <col min="2" max="2" width="10.42578125" style="2" customWidth="1"/>
    <col min="3" max="3" width="26.5703125" style="2" customWidth="1"/>
    <col min="4" max="18" width="7.28515625" style="2" customWidth="1"/>
    <col min="19" max="16384" width="11.42578125" style="2"/>
  </cols>
  <sheetData>
    <row r="2" spans="2:18" s="33" customFormat="1">
      <c r="B2" s="1"/>
      <c r="C2" s="1"/>
      <c r="D2" s="1"/>
      <c r="E2" s="1"/>
      <c r="F2" s="1"/>
      <c r="G2" s="1"/>
      <c r="H2" s="1"/>
      <c r="I2" s="1"/>
      <c r="J2" s="1"/>
      <c r="K2" s="1"/>
      <c r="L2" s="1"/>
      <c r="M2" s="1"/>
      <c r="N2" s="1"/>
      <c r="O2" s="1"/>
      <c r="P2" s="1"/>
      <c r="Q2" s="1"/>
      <c r="R2" s="1"/>
    </row>
    <row r="3" spans="2:18" s="38" customFormat="1" ht="26.85" customHeight="1">
      <c r="B3" s="35" t="s">
        <v>28</v>
      </c>
      <c r="C3" s="36" t="s">
        <v>29</v>
      </c>
      <c r="D3" s="36"/>
      <c r="E3" s="36"/>
      <c r="F3" s="36"/>
      <c r="G3" s="36"/>
      <c r="H3" s="36"/>
      <c r="I3" s="36"/>
      <c r="J3" s="36"/>
      <c r="K3" s="36"/>
      <c r="L3" s="36"/>
      <c r="M3" s="36"/>
      <c r="N3" s="36"/>
      <c r="O3" s="36"/>
      <c r="P3" s="36"/>
      <c r="Q3" s="36"/>
      <c r="R3" s="36"/>
    </row>
    <row r="4" spans="2:18" s="33" customFormat="1" ht="13.35" customHeight="1">
      <c r="B4" s="1"/>
      <c r="C4" s="1"/>
      <c r="D4" s="1"/>
      <c r="E4" s="1"/>
      <c r="F4" s="1"/>
      <c r="G4" s="1"/>
      <c r="H4" s="1"/>
      <c r="I4" s="1"/>
      <c r="J4" s="1"/>
      <c r="K4" s="1"/>
      <c r="L4" s="1"/>
      <c r="M4" s="1"/>
      <c r="N4" s="1"/>
      <c r="O4" s="1"/>
      <c r="P4" s="1"/>
      <c r="Q4" s="1"/>
      <c r="R4" s="1"/>
    </row>
    <row r="5" spans="2:18" s="41" customFormat="1" ht="15" customHeight="1">
      <c r="B5" s="40" t="s">
        <v>309</v>
      </c>
      <c r="C5" s="39"/>
      <c r="D5" s="39"/>
      <c r="E5" s="39"/>
      <c r="F5" s="39"/>
      <c r="G5" s="1"/>
      <c r="H5" s="1"/>
      <c r="I5" s="1"/>
      <c r="J5" s="1"/>
      <c r="K5" s="1"/>
      <c r="L5" s="39"/>
      <c r="M5" s="39"/>
      <c r="N5" s="39"/>
      <c r="O5" s="39"/>
      <c r="P5" s="39"/>
      <c r="Q5" s="39"/>
      <c r="R5" s="39"/>
    </row>
    <row r="6" spans="2:18" s="33" customFormat="1" ht="13.35" customHeight="1">
      <c r="B6" s="257"/>
      <c r="C6" s="1"/>
      <c r="D6" s="1"/>
      <c r="E6" s="1"/>
      <c r="F6" s="1"/>
      <c r="G6" s="1"/>
      <c r="H6" s="258"/>
      <c r="I6" s="258"/>
      <c r="J6" s="258"/>
      <c r="K6" s="258"/>
      <c r="L6" s="258"/>
      <c r="M6" s="258"/>
      <c r="N6" s="258"/>
      <c r="O6" s="258"/>
      <c r="P6" s="258"/>
      <c r="Q6" s="258"/>
      <c r="R6" s="258"/>
    </row>
    <row r="7" spans="2:18" s="46" customFormat="1" ht="25.5" customHeight="1">
      <c r="B7" s="235" t="s">
        <v>310</v>
      </c>
      <c r="C7" s="237"/>
      <c r="D7" s="48">
        <v>1995</v>
      </c>
      <c r="E7" s="48">
        <v>2000</v>
      </c>
      <c r="F7" s="48">
        <v>2005</v>
      </c>
      <c r="G7" s="48">
        <v>2006</v>
      </c>
      <c r="H7" s="48">
        <v>2007</v>
      </c>
      <c r="I7" s="48">
        <v>2008</v>
      </c>
      <c r="J7" s="48">
        <v>2009</v>
      </c>
      <c r="K7" s="48">
        <v>2010</v>
      </c>
      <c r="L7" s="48">
        <v>2011</v>
      </c>
      <c r="M7" s="48">
        <v>2012</v>
      </c>
      <c r="N7" s="48">
        <v>2013</v>
      </c>
      <c r="O7" s="48" t="s">
        <v>185</v>
      </c>
      <c r="P7" s="48">
        <v>2015</v>
      </c>
      <c r="Q7" s="48">
        <v>2016</v>
      </c>
      <c r="R7" s="48">
        <v>2017</v>
      </c>
    </row>
    <row r="8" spans="2:18" s="46" customFormat="1" ht="12.75">
      <c r="B8" s="42"/>
      <c r="C8" s="42"/>
      <c r="D8" s="259"/>
      <c r="E8" s="259"/>
      <c r="F8" s="259"/>
      <c r="G8" s="259"/>
      <c r="H8" s="45"/>
      <c r="I8" s="45"/>
      <c r="J8" s="45"/>
      <c r="K8" s="45"/>
      <c r="L8" s="45"/>
      <c r="M8" s="45"/>
      <c r="N8" s="45"/>
      <c r="O8" s="45"/>
      <c r="P8" s="45"/>
      <c r="Q8" s="45"/>
      <c r="R8" s="45"/>
    </row>
    <row r="9" spans="2:18" s="46" customFormat="1" ht="12.75">
      <c r="B9" s="78" t="s">
        <v>117</v>
      </c>
      <c r="C9" s="84"/>
      <c r="D9" s="260">
        <v>54.264778137207031</v>
      </c>
      <c r="E9" s="260">
        <v>57.658248901367188</v>
      </c>
      <c r="F9" s="260">
        <v>59.193580627441406</v>
      </c>
      <c r="G9" s="260">
        <v>59.318611145019531</v>
      </c>
      <c r="H9" s="260">
        <v>60.460109710693359</v>
      </c>
      <c r="I9" s="260">
        <v>61.203739166259766</v>
      </c>
      <c r="J9" s="260">
        <v>61.767341613769531</v>
      </c>
      <c r="K9" s="260">
        <v>62.434661865234375</v>
      </c>
      <c r="L9" s="260">
        <v>62.966579437255859</v>
      </c>
      <c r="M9" s="260">
        <v>62.838779449462891</v>
      </c>
      <c r="N9" s="260">
        <v>62.734619140625</v>
      </c>
      <c r="O9" s="260">
        <v>63.128589630126953</v>
      </c>
      <c r="P9" s="260">
        <v>63.242710113525391</v>
      </c>
      <c r="Q9" s="260">
        <v>63.239299774169922</v>
      </c>
      <c r="R9" s="260">
        <v>63.195919036865234</v>
      </c>
    </row>
    <row r="10" spans="2:18" s="46" customFormat="1" ht="12.75">
      <c r="B10" s="57"/>
      <c r="C10" s="86"/>
      <c r="D10" s="261"/>
      <c r="E10" s="261"/>
      <c r="F10" s="261"/>
      <c r="G10" s="261"/>
      <c r="H10" s="261"/>
      <c r="I10" s="261"/>
      <c r="J10" s="261"/>
      <c r="K10" s="261"/>
      <c r="L10" s="261"/>
      <c r="M10" s="261"/>
      <c r="N10" s="261"/>
      <c r="O10" s="261"/>
      <c r="P10" s="261"/>
      <c r="Q10" s="261"/>
      <c r="R10" s="261"/>
    </row>
    <row r="11" spans="2:18" s="46" customFormat="1" ht="12.75">
      <c r="B11" s="57" t="s">
        <v>118</v>
      </c>
      <c r="C11" s="86"/>
      <c r="D11" s="261"/>
      <c r="E11" s="261"/>
      <c r="F11" s="261"/>
      <c r="G11" s="261"/>
      <c r="H11" s="261"/>
      <c r="I11" s="261"/>
      <c r="J11" s="261"/>
      <c r="K11" s="261"/>
      <c r="L11" s="261"/>
      <c r="M11" s="261"/>
      <c r="N11" s="261"/>
      <c r="O11" s="261"/>
      <c r="P11" s="261"/>
      <c r="Q11" s="261"/>
      <c r="R11" s="261"/>
    </row>
    <row r="12" spans="2:18" s="46" customFormat="1" ht="12.75">
      <c r="B12" s="89" t="s">
        <v>119</v>
      </c>
      <c r="C12" s="90"/>
      <c r="D12" s="262">
        <v>53.373439788818359</v>
      </c>
      <c r="E12" s="262">
        <v>57.028301239013672</v>
      </c>
      <c r="F12" s="262">
        <v>58.644699096679688</v>
      </c>
      <c r="G12" s="262">
        <v>58.835578918457031</v>
      </c>
      <c r="H12" s="262">
        <v>59.788200378417969</v>
      </c>
      <c r="I12" s="262">
        <v>60.644870758056641</v>
      </c>
      <c r="J12" s="262">
        <v>61.505908966064453</v>
      </c>
      <c r="K12" s="262">
        <v>62.131458282470703</v>
      </c>
      <c r="L12" s="262">
        <v>62.371429443359375</v>
      </c>
      <c r="M12" s="262">
        <v>62.338058471679688</v>
      </c>
      <c r="N12" s="262">
        <v>62.300220489501953</v>
      </c>
      <c r="O12" s="262">
        <v>62.659568786621094</v>
      </c>
      <c r="P12" s="262">
        <v>62.675891876220703</v>
      </c>
      <c r="Q12" s="262">
        <v>62.544589996337891</v>
      </c>
      <c r="R12" s="262">
        <v>62.575908660888672</v>
      </c>
    </row>
    <row r="13" spans="2:18" s="46" customFormat="1" ht="12.75">
      <c r="B13" s="92" t="s">
        <v>120</v>
      </c>
      <c r="C13" s="93"/>
      <c r="D13" s="263">
        <v>55.113121032714844</v>
      </c>
      <c r="E13" s="263">
        <v>58.261951446533203</v>
      </c>
      <c r="F13" s="263">
        <v>59.722240447998047</v>
      </c>
      <c r="G13" s="263">
        <v>59.784290313720703</v>
      </c>
      <c r="H13" s="263">
        <v>61.108280181884766</v>
      </c>
      <c r="I13" s="263">
        <v>61.743240356445313</v>
      </c>
      <c r="J13" s="263">
        <v>62.01995849609375</v>
      </c>
      <c r="K13" s="263">
        <v>62.727779388427734</v>
      </c>
      <c r="L13" s="263">
        <v>63.537101745605469</v>
      </c>
      <c r="M13" s="263">
        <v>63.320098876953125</v>
      </c>
      <c r="N13" s="263">
        <v>63.153400421142578</v>
      </c>
      <c r="O13" s="263">
        <v>63.582328796386719</v>
      </c>
      <c r="P13" s="263">
        <v>63.792549133300781</v>
      </c>
      <c r="Q13" s="263">
        <v>63.927188873291016</v>
      </c>
      <c r="R13" s="263">
        <v>63.806110382080078</v>
      </c>
    </row>
    <row r="14" spans="2:18" s="46" customFormat="1" ht="12.75">
      <c r="B14" s="135"/>
      <c r="C14" s="86"/>
      <c r="D14" s="261"/>
      <c r="E14" s="261"/>
      <c r="F14" s="261"/>
      <c r="G14" s="261"/>
      <c r="H14" s="261"/>
      <c r="I14" s="261"/>
      <c r="J14" s="261"/>
      <c r="K14" s="261"/>
      <c r="L14" s="261"/>
      <c r="M14" s="261"/>
      <c r="N14" s="261"/>
      <c r="O14" s="261"/>
      <c r="P14" s="261"/>
      <c r="Q14" s="261"/>
      <c r="R14" s="261"/>
    </row>
    <row r="15" spans="2:18" s="46" customFormat="1" ht="12.75">
      <c r="B15" s="57" t="s">
        <v>228</v>
      </c>
      <c r="C15" s="86"/>
      <c r="D15" s="261"/>
      <c r="E15" s="261"/>
      <c r="F15" s="261"/>
      <c r="G15" s="261"/>
      <c r="H15" s="261"/>
      <c r="I15" s="261"/>
      <c r="J15" s="261"/>
      <c r="K15" s="261"/>
      <c r="L15" s="261"/>
      <c r="M15" s="261"/>
      <c r="N15" s="261"/>
      <c r="O15" s="261"/>
      <c r="P15" s="261"/>
      <c r="Q15" s="261"/>
      <c r="R15" s="261"/>
    </row>
    <row r="16" spans="2:18" s="46" customFormat="1" ht="12.75">
      <c r="B16" s="89" t="s">
        <v>229</v>
      </c>
      <c r="C16" s="90"/>
      <c r="D16" s="262">
        <v>56.838218688964844</v>
      </c>
      <c r="E16" s="262">
        <v>59.504161834716797</v>
      </c>
      <c r="F16" s="262">
        <v>60.883010864257813</v>
      </c>
      <c r="G16" s="262">
        <v>60.993938446044922</v>
      </c>
      <c r="H16" s="262">
        <v>62.155101776123047</v>
      </c>
      <c r="I16" s="262">
        <v>62.959911346435547</v>
      </c>
      <c r="J16" s="262">
        <v>63.696891784667969</v>
      </c>
      <c r="K16" s="262">
        <v>64.127372741699219</v>
      </c>
      <c r="L16" s="262">
        <v>64.792106628417969</v>
      </c>
      <c r="M16" s="262">
        <v>64.454727172851563</v>
      </c>
      <c r="N16" s="262">
        <v>64.315193176269531</v>
      </c>
      <c r="O16" s="262">
        <v>64.864036560058594</v>
      </c>
      <c r="P16" s="262">
        <v>65.017822265625</v>
      </c>
      <c r="Q16" s="262">
        <v>64.790786743164063</v>
      </c>
      <c r="R16" s="262">
        <v>64.771728515625</v>
      </c>
    </row>
    <row r="17" spans="2:18" s="46" customFormat="1" ht="12.75">
      <c r="B17" s="92" t="s">
        <v>230</v>
      </c>
      <c r="C17" s="93"/>
      <c r="D17" s="263">
        <v>43.425861358642578</v>
      </c>
      <c r="E17" s="263">
        <v>49.795658111572266</v>
      </c>
      <c r="F17" s="263">
        <v>51.432868957519531</v>
      </c>
      <c r="G17" s="263">
        <v>51.758609771728516</v>
      </c>
      <c r="H17" s="263">
        <v>52.742519378662109</v>
      </c>
      <c r="I17" s="263">
        <v>53.066471099853516</v>
      </c>
      <c r="J17" s="263">
        <v>53.097278594970703</v>
      </c>
      <c r="K17" s="263">
        <v>54.586071014404297</v>
      </c>
      <c r="L17" s="263">
        <v>54.582199096679688</v>
      </c>
      <c r="M17" s="263">
        <v>55.207889556884766</v>
      </c>
      <c r="N17" s="263">
        <v>55.071380615234375</v>
      </c>
      <c r="O17" s="263">
        <v>54.930599212646484</v>
      </c>
      <c r="P17" s="263">
        <v>54.793800354003906</v>
      </c>
      <c r="Q17" s="263">
        <v>55.830520629882813</v>
      </c>
      <c r="R17" s="263">
        <v>55.518638610839844</v>
      </c>
    </row>
    <row r="18" spans="2:18" s="46" customFormat="1" ht="12.75">
      <c r="B18" s="135"/>
      <c r="C18" s="86"/>
      <c r="D18" s="261"/>
      <c r="E18" s="261"/>
      <c r="F18" s="261"/>
      <c r="G18" s="261"/>
      <c r="H18" s="261"/>
      <c r="I18" s="261"/>
      <c r="J18" s="261"/>
      <c r="K18" s="261"/>
      <c r="L18" s="261"/>
      <c r="M18" s="261"/>
      <c r="N18" s="261"/>
      <c r="O18" s="261"/>
      <c r="P18" s="261"/>
      <c r="Q18" s="261"/>
      <c r="R18" s="261"/>
    </row>
    <row r="19" spans="2:18" s="46" customFormat="1" ht="12.75">
      <c r="B19" s="57" t="s">
        <v>311</v>
      </c>
      <c r="C19" s="86"/>
      <c r="D19" s="261"/>
      <c r="E19" s="261"/>
      <c r="F19" s="261"/>
      <c r="G19" s="261"/>
      <c r="H19" s="261"/>
      <c r="I19" s="261"/>
      <c r="J19" s="261"/>
      <c r="K19" s="261"/>
      <c r="L19" s="261"/>
      <c r="M19" s="261"/>
      <c r="N19" s="261"/>
      <c r="O19" s="261"/>
      <c r="P19" s="261"/>
      <c r="Q19" s="261"/>
      <c r="R19" s="261"/>
    </row>
    <row r="20" spans="2:18" s="46" customFormat="1" ht="12.75">
      <c r="B20" s="179" t="s">
        <v>312</v>
      </c>
      <c r="C20" s="90"/>
      <c r="D20" s="262">
        <v>53.993339538574219</v>
      </c>
      <c r="E20" s="262">
        <v>57.030670166015625</v>
      </c>
      <c r="F20" s="262">
        <v>58.386459350585938</v>
      </c>
      <c r="G20" s="262">
        <v>58.488979339599609</v>
      </c>
      <c r="H20" s="262">
        <v>59.428749084472656</v>
      </c>
      <c r="I20" s="262">
        <v>60.194850921630859</v>
      </c>
      <c r="J20" s="262">
        <v>60.714420318603516</v>
      </c>
      <c r="K20" s="262">
        <v>61.41326904296875</v>
      </c>
      <c r="L20" s="262">
        <v>61.939960479736328</v>
      </c>
      <c r="M20" s="262">
        <v>61.941848754882813</v>
      </c>
      <c r="N20" s="262">
        <v>61.706020355224609</v>
      </c>
      <c r="O20" s="262">
        <v>62.057521820068359</v>
      </c>
      <c r="P20" s="262">
        <v>62.133460998535156</v>
      </c>
      <c r="Q20" s="262">
        <v>61.844650268554688</v>
      </c>
      <c r="R20" s="262">
        <v>61.549900054931641</v>
      </c>
    </row>
    <row r="21" spans="2:18" s="46" customFormat="1" ht="12.75">
      <c r="B21" s="185" t="s">
        <v>313</v>
      </c>
      <c r="C21" s="93"/>
      <c r="D21" s="263">
        <v>54.871051788330078</v>
      </c>
      <c r="E21" s="263">
        <v>59.086280822753906</v>
      </c>
      <c r="F21" s="263">
        <v>60.996749877929688</v>
      </c>
      <c r="G21" s="263">
        <v>61.167060852050781</v>
      </c>
      <c r="H21" s="263">
        <v>62.714969635009766</v>
      </c>
      <c r="I21" s="263">
        <v>63.423381805419922</v>
      </c>
      <c r="J21" s="263">
        <v>64.039230346679688</v>
      </c>
      <c r="K21" s="263">
        <v>64.708221435546875</v>
      </c>
      <c r="L21" s="263">
        <v>65.197982788085938</v>
      </c>
      <c r="M21" s="263">
        <v>64.777671813964844</v>
      </c>
      <c r="N21" s="263">
        <v>64.956809997558594</v>
      </c>
      <c r="O21" s="263">
        <v>65.467910766601563</v>
      </c>
      <c r="P21" s="263">
        <v>65.692840576171875</v>
      </c>
      <c r="Q21" s="263">
        <v>66.311973571777344</v>
      </c>
      <c r="R21" s="263">
        <v>66.774909973144531</v>
      </c>
    </row>
    <row r="22" spans="2:18" s="46" customFormat="1" ht="12.75">
      <c r="B22" s="135"/>
      <c r="C22" s="86"/>
      <c r="D22" s="261"/>
      <c r="E22" s="261"/>
      <c r="F22" s="261"/>
      <c r="G22" s="261"/>
      <c r="H22" s="261"/>
      <c r="I22" s="261"/>
      <c r="J22" s="261"/>
      <c r="K22" s="261"/>
      <c r="L22" s="261"/>
      <c r="M22" s="261"/>
      <c r="N22" s="261"/>
      <c r="O22" s="261"/>
      <c r="P22" s="261"/>
      <c r="Q22" s="261"/>
      <c r="R22" s="261"/>
    </row>
    <row r="23" spans="2:18" s="46" customFormat="1" ht="12.75">
      <c r="B23" s="57" t="s">
        <v>121</v>
      </c>
      <c r="C23" s="86"/>
      <c r="D23" s="261"/>
      <c r="E23" s="261"/>
      <c r="F23" s="261"/>
      <c r="G23" s="261"/>
      <c r="H23" s="261"/>
      <c r="I23" s="261"/>
      <c r="J23" s="261"/>
      <c r="K23" s="261"/>
      <c r="L23" s="261"/>
      <c r="M23" s="261"/>
      <c r="N23" s="261"/>
      <c r="O23" s="261"/>
      <c r="P23" s="261"/>
      <c r="Q23" s="261"/>
      <c r="R23" s="261"/>
    </row>
    <row r="24" spans="2:18" s="46" customFormat="1" ht="12.75">
      <c r="B24" s="89" t="s">
        <v>122</v>
      </c>
      <c r="C24" s="90"/>
      <c r="D24" s="262">
        <v>48.10614013671875</v>
      </c>
      <c r="E24" s="262">
        <v>51.441448211669922</v>
      </c>
      <c r="F24" s="262">
        <v>52.622871398925781</v>
      </c>
      <c r="G24" s="262">
        <v>52.546249389648438</v>
      </c>
      <c r="H24" s="262">
        <v>53.931880950927734</v>
      </c>
      <c r="I24" s="262">
        <v>54.352668762207031</v>
      </c>
      <c r="J24" s="262">
        <v>54.561851501464844</v>
      </c>
      <c r="K24" s="262">
        <v>54.533760070800781</v>
      </c>
      <c r="L24" s="262">
        <v>55.782619476318359</v>
      </c>
      <c r="M24" s="262">
        <v>55.339881896972656</v>
      </c>
      <c r="N24" s="262">
        <v>54.800571441650391</v>
      </c>
      <c r="O24" s="262">
        <v>54.293491363525391</v>
      </c>
      <c r="P24" s="262">
        <v>54.321979522705078</v>
      </c>
      <c r="Q24" s="262">
        <v>54.460491180419922</v>
      </c>
      <c r="R24" s="262">
        <v>54.021808624267578</v>
      </c>
    </row>
    <row r="25" spans="2:18" s="46" customFormat="1" ht="12.75">
      <c r="B25" s="135" t="s">
        <v>123</v>
      </c>
      <c r="C25" s="86"/>
      <c r="D25" s="261">
        <v>49.590641021728516</v>
      </c>
      <c r="E25" s="261">
        <v>51.919601440429688</v>
      </c>
      <c r="F25" s="261">
        <v>53.968681335449219</v>
      </c>
      <c r="G25" s="261">
        <v>52.922000885009766</v>
      </c>
      <c r="H25" s="261">
        <v>54.795909881591797</v>
      </c>
      <c r="I25" s="261">
        <v>55.318111419677734</v>
      </c>
      <c r="J25" s="261">
        <v>56.607460021972656</v>
      </c>
      <c r="K25" s="261">
        <v>55.563938140869141</v>
      </c>
      <c r="L25" s="261">
        <v>56.33538818359375</v>
      </c>
      <c r="M25" s="261">
        <v>56.451141357421875</v>
      </c>
      <c r="N25" s="261">
        <v>56.948459625244141</v>
      </c>
      <c r="O25" s="261">
        <v>57.257549285888672</v>
      </c>
      <c r="P25" s="261">
        <v>56.766380310058594</v>
      </c>
      <c r="Q25" s="261">
        <v>55.836948394775391</v>
      </c>
      <c r="R25" s="261">
        <v>55.490688323974609</v>
      </c>
    </row>
    <row r="26" spans="2:18" s="46" customFormat="1" ht="12.75">
      <c r="B26" s="135" t="s">
        <v>124</v>
      </c>
      <c r="C26" s="86"/>
      <c r="D26" s="261">
        <v>52.517539978027344</v>
      </c>
      <c r="E26" s="261">
        <v>55.420520782470703</v>
      </c>
      <c r="F26" s="261">
        <v>56.178218841552734</v>
      </c>
      <c r="G26" s="261">
        <v>56.3284912109375</v>
      </c>
      <c r="H26" s="261">
        <v>57.277450561523438</v>
      </c>
      <c r="I26" s="261">
        <v>57.792999267578125</v>
      </c>
      <c r="J26" s="261">
        <v>57.974891662597656</v>
      </c>
      <c r="K26" s="261">
        <v>59.073928833007813</v>
      </c>
      <c r="L26" s="261">
        <v>59.450679779052734</v>
      </c>
      <c r="M26" s="261">
        <v>58.937519073486328</v>
      </c>
      <c r="N26" s="261">
        <v>58.488040924072266</v>
      </c>
      <c r="O26" s="261">
        <v>58.564628601074219</v>
      </c>
      <c r="P26" s="261">
        <v>58.180671691894531</v>
      </c>
      <c r="Q26" s="261">
        <v>57.682121276855469</v>
      </c>
      <c r="R26" s="261">
        <v>57.415500640869141</v>
      </c>
    </row>
    <row r="27" spans="2:18" s="46" customFormat="1" ht="12.75">
      <c r="B27" s="135" t="s">
        <v>125</v>
      </c>
      <c r="C27" s="86"/>
      <c r="D27" s="261">
        <v>59.044708251953125</v>
      </c>
      <c r="E27" s="261">
        <v>63.080879211425781</v>
      </c>
      <c r="F27" s="261">
        <v>65.270111083984375</v>
      </c>
      <c r="G27" s="261">
        <v>65.163627624511719</v>
      </c>
      <c r="H27" s="261">
        <v>66.326026916503906</v>
      </c>
      <c r="I27" s="261">
        <v>66.5128173828125</v>
      </c>
      <c r="J27" s="261">
        <v>67.318222045898438</v>
      </c>
      <c r="K27" s="261">
        <v>67.6072998046875</v>
      </c>
      <c r="L27" s="261">
        <v>67.886322021484375</v>
      </c>
      <c r="M27" s="261">
        <v>68.363906860351563</v>
      </c>
      <c r="N27" s="261">
        <v>67.903480529785156</v>
      </c>
      <c r="O27" s="261">
        <v>68.405906677246094</v>
      </c>
      <c r="P27" s="261">
        <v>68.500282287597656</v>
      </c>
      <c r="Q27" s="261">
        <v>68.86102294921875</v>
      </c>
      <c r="R27" s="261">
        <v>69.412940979003906</v>
      </c>
    </row>
    <row r="28" spans="2:18" s="46" customFormat="1" ht="12.75">
      <c r="B28" s="92" t="s">
        <v>126</v>
      </c>
      <c r="C28" s="93"/>
      <c r="D28" s="263">
        <v>61.628330230712891</v>
      </c>
      <c r="E28" s="263">
        <v>64.889381408691406</v>
      </c>
      <c r="F28" s="263">
        <v>66.769981384277344</v>
      </c>
      <c r="G28" s="263">
        <v>67.433197021484375</v>
      </c>
      <c r="H28" s="263">
        <v>68.018768310546875</v>
      </c>
      <c r="I28" s="263">
        <v>69.650108337402344</v>
      </c>
      <c r="J28" s="263">
        <v>70.32623291015625</v>
      </c>
      <c r="K28" s="263">
        <v>71.446922302246094</v>
      </c>
      <c r="L28" s="263">
        <v>71.745529174804688</v>
      </c>
      <c r="M28" s="263">
        <v>71.395980834960938</v>
      </c>
      <c r="N28" s="263">
        <v>71.863029479980469</v>
      </c>
      <c r="O28" s="263">
        <v>73.086952209472656</v>
      </c>
      <c r="P28" s="263">
        <v>73.822738647460938</v>
      </c>
      <c r="Q28" s="263">
        <v>74.530326843261719</v>
      </c>
      <c r="R28" s="263">
        <v>74.621726989746094</v>
      </c>
    </row>
    <row r="29" spans="2:18" s="46" customFormat="1" ht="12.75">
      <c r="B29" s="135"/>
      <c r="C29" s="86"/>
      <c r="D29" s="261"/>
      <c r="E29" s="261"/>
      <c r="F29" s="261"/>
      <c r="G29" s="261"/>
      <c r="H29" s="261"/>
      <c r="I29" s="261"/>
      <c r="J29" s="261"/>
      <c r="K29" s="261"/>
      <c r="L29" s="261"/>
      <c r="M29" s="261"/>
      <c r="N29" s="261"/>
      <c r="O29" s="261"/>
      <c r="P29" s="261"/>
      <c r="Q29" s="261"/>
      <c r="R29" s="261"/>
    </row>
    <row r="30" spans="2:18" s="46" customFormat="1" ht="15" customHeight="1">
      <c r="B30" s="57" t="s">
        <v>137</v>
      </c>
      <c r="C30" s="86"/>
      <c r="D30" s="261"/>
      <c r="E30" s="261"/>
      <c r="F30" s="261"/>
      <c r="G30" s="261"/>
      <c r="H30" s="261"/>
      <c r="I30" s="261"/>
      <c r="J30" s="261"/>
      <c r="K30" s="261"/>
      <c r="L30" s="261"/>
      <c r="M30" s="261"/>
      <c r="N30" s="261"/>
      <c r="O30" s="261"/>
      <c r="P30" s="261"/>
      <c r="Q30" s="261"/>
      <c r="R30" s="261"/>
    </row>
    <row r="31" spans="2:18" s="46" customFormat="1" ht="12.75">
      <c r="B31" s="89" t="s">
        <v>138</v>
      </c>
      <c r="C31" s="90"/>
      <c r="D31" s="262">
        <v>64.693321228027344</v>
      </c>
      <c r="E31" s="262">
        <v>67.008689880371094</v>
      </c>
      <c r="F31" s="262">
        <v>69.469871520996094</v>
      </c>
      <c r="G31" s="262">
        <v>69.761009216308594</v>
      </c>
      <c r="H31" s="262">
        <v>70.3695068359375</v>
      </c>
      <c r="I31" s="262">
        <v>70.707351684570313</v>
      </c>
      <c r="J31" s="262">
        <v>71.61480712890625</v>
      </c>
      <c r="K31" s="262">
        <v>73.004531860351563</v>
      </c>
      <c r="L31" s="262">
        <v>72.936569213867188</v>
      </c>
      <c r="M31" s="262">
        <v>72.265640258789063</v>
      </c>
      <c r="N31" s="262">
        <v>72.261062622070313</v>
      </c>
      <c r="O31" s="262">
        <v>72.454727172851563</v>
      </c>
      <c r="P31" s="262">
        <v>72.489639282226563</v>
      </c>
      <c r="Q31" s="262">
        <v>72.409271240234375</v>
      </c>
      <c r="R31" s="262">
        <v>72.298103332519531</v>
      </c>
    </row>
    <row r="32" spans="2:18" s="46" customFormat="1" ht="12.75">
      <c r="B32" s="135" t="s">
        <v>139</v>
      </c>
      <c r="C32" s="86"/>
      <c r="D32" s="261">
        <v>51.879489898681641</v>
      </c>
      <c r="E32" s="261">
        <v>51.114261627197266</v>
      </c>
      <c r="F32" s="261">
        <v>49.915351867675781</v>
      </c>
      <c r="G32" s="261">
        <v>50.148841857910156</v>
      </c>
      <c r="H32" s="261">
        <v>50.141960144042969</v>
      </c>
      <c r="I32" s="261">
        <v>51.085460662841797</v>
      </c>
      <c r="J32" s="261">
        <v>52.456428527832031</v>
      </c>
      <c r="K32" s="261">
        <v>50.432270050048828</v>
      </c>
      <c r="L32" s="261">
        <v>52.253368377685547</v>
      </c>
      <c r="M32" s="261">
        <v>51.616668701171875</v>
      </c>
      <c r="N32" s="261">
        <v>52.760448455810547</v>
      </c>
      <c r="O32" s="261">
        <v>52.733261108398438</v>
      </c>
      <c r="P32" s="261">
        <v>53.127540588378906</v>
      </c>
      <c r="Q32" s="261">
        <v>53.090511322021484</v>
      </c>
      <c r="R32" s="261">
        <v>53.498748779296875</v>
      </c>
    </row>
    <row r="33" spans="2:18" s="46" customFormat="1" ht="12.75">
      <c r="B33" s="135" t="s">
        <v>231</v>
      </c>
      <c r="C33" s="86"/>
      <c r="D33" s="261">
        <v>56.167770385742188</v>
      </c>
      <c r="E33" s="261">
        <v>60.142978668212891</v>
      </c>
      <c r="F33" s="261">
        <v>61.567359924316406</v>
      </c>
      <c r="G33" s="261">
        <v>61.643440246582031</v>
      </c>
      <c r="H33" s="261">
        <v>62.875148773193359</v>
      </c>
      <c r="I33" s="261">
        <v>63.29547119140625</v>
      </c>
      <c r="J33" s="261">
        <v>63.926471710205078</v>
      </c>
      <c r="K33" s="261">
        <v>64.940681457519531</v>
      </c>
      <c r="L33" s="261">
        <v>65.435562133789063</v>
      </c>
      <c r="M33" s="261">
        <v>65.534156799316406</v>
      </c>
      <c r="N33" s="261">
        <v>65.792678833007813</v>
      </c>
      <c r="O33" s="261">
        <v>66.412086486816406</v>
      </c>
      <c r="P33" s="261">
        <v>66.605537414550781</v>
      </c>
      <c r="Q33" s="261">
        <v>67.369949340820313</v>
      </c>
      <c r="R33" s="261">
        <v>67.692657470703125</v>
      </c>
    </row>
    <row r="34" spans="2:18" s="46" customFormat="1" ht="12.75">
      <c r="B34" s="135" t="s">
        <v>141</v>
      </c>
      <c r="C34" s="86"/>
      <c r="D34" s="261">
        <v>55.0584716796875</v>
      </c>
      <c r="E34" s="261">
        <v>56.808788299560547</v>
      </c>
      <c r="F34" s="261">
        <v>58.018329620361328</v>
      </c>
      <c r="G34" s="261">
        <v>58.015819549560547</v>
      </c>
      <c r="H34" s="261">
        <v>59.251640319824219</v>
      </c>
      <c r="I34" s="261">
        <v>59.413558959960938</v>
      </c>
      <c r="J34" s="261">
        <v>59.721450805664063</v>
      </c>
      <c r="K34" s="261">
        <v>60.222038269042969</v>
      </c>
      <c r="L34" s="261">
        <v>61.104469299316406</v>
      </c>
      <c r="M34" s="261">
        <v>60.635478973388672</v>
      </c>
      <c r="N34" s="261">
        <v>60.655101776123047</v>
      </c>
      <c r="O34" s="261">
        <v>62.751918792724609</v>
      </c>
      <c r="P34" s="261">
        <v>63.005138397216797</v>
      </c>
      <c r="Q34" s="261">
        <v>62.415340423583984</v>
      </c>
      <c r="R34" s="261">
        <v>62.436069488525391</v>
      </c>
    </row>
    <row r="35" spans="2:18" s="46" customFormat="1" ht="12.75">
      <c r="B35" s="135" t="s">
        <v>142</v>
      </c>
      <c r="C35" s="86"/>
      <c r="D35" s="261">
        <v>48.129268646240234</v>
      </c>
      <c r="E35" s="261">
        <v>52.069839477539063</v>
      </c>
      <c r="F35" s="261">
        <v>54.165569305419922</v>
      </c>
      <c r="G35" s="261">
        <v>53.947391510009766</v>
      </c>
      <c r="H35" s="261">
        <v>55.2510986328125</v>
      </c>
      <c r="I35" s="261">
        <v>56.698749542236328</v>
      </c>
      <c r="J35" s="261">
        <v>56.158199310302734</v>
      </c>
      <c r="K35" s="261">
        <v>56.232650756835938</v>
      </c>
      <c r="L35" s="261">
        <v>57.859100341796875</v>
      </c>
      <c r="M35" s="261">
        <v>57.6160888671875</v>
      </c>
      <c r="N35" s="261">
        <v>57.108921051025391</v>
      </c>
      <c r="O35" s="261">
        <v>56.789520263671875</v>
      </c>
      <c r="P35" s="261">
        <v>56.544441223144531</v>
      </c>
      <c r="Q35" s="261">
        <v>56.744918823242188</v>
      </c>
      <c r="R35" s="261">
        <v>56.172920227050781</v>
      </c>
    </row>
    <row r="36" spans="2:18" s="46" customFormat="1" ht="12.75">
      <c r="B36" s="92" t="s">
        <v>143</v>
      </c>
      <c r="C36" s="93"/>
      <c r="D36" s="263">
        <v>46.001899719238281</v>
      </c>
      <c r="E36" s="263">
        <v>52.340351104736328</v>
      </c>
      <c r="F36" s="263">
        <v>52.629650115966797</v>
      </c>
      <c r="G36" s="263">
        <v>51.874698638916016</v>
      </c>
      <c r="H36" s="263">
        <v>53.051200866699219</v>
      </c>
      <c r="I36" s="263">
        <v>53.843818664550781</v>
      </c>
      <c r="J36" s="263">
        <v>54.707668304443359</v>
      </c>
      <c r="K36" s="263">
        <v>55.465240478515625</v>
      </c>
      <c r="L36" s="263">
        <v>55.130119323730469</v>
      </c>
      <c r="M36" s="263">
        <v>55.376499176025391</v>
      </c>
      <c r="N36" s="263">
        <v>54.048221588134766</v>
      </c>
      <c r="O36" s="263">
        <v>53.601558685302734</v>
      </c>
      <c r="P36" s="263">
        <v>53.481781005859375</v>
      </c>
      <c r="Q36" s="263">
        <v>52.414508819580078</v>
      </c>
      <c r="R36" s="263">
        <v>51.299560546875</v>
      </c>
    </row>
    <row r="37" spans="2:18" s="46" customFormat="1" ht="12.75">
      <c r="B37" s="135"/>
      <c r="C37" s="86"/>
      <c r="D37" s="261"/>
      <c r="E37" s="261"/>
      <c r="F37" s="261"/>
      <c r="G37" s="261"/>
      <c r="H37" s="261"/>
      <c r="I37" s="261"/>
      <c r="J37" s="261"/>
      <c r="K37" s="261"/>
      <c r="L37" s="261"/>
      <c r="M37" s="261"/>
      <c r="N37" s="261"/>
      <c r="O37" s="261"/>
      <c r="P37" s="261"/>
      <c r="Q37" s="261"/>
      <c r="R37" s="261"/>
    </row>
    <row r="38" spans="2:18" s="46" customFormat="1" ht="12.75">
      <c r="B38" s="57" t="s">
        <v>232</v>
      </c>
      <c r="C38" s="86"/>
      <c r="D38" s="261"/>
      <c r="E38" s="261"/>
      <c r="F38" s="261"/>
      <c r="G38" s="261"/>
      <c r="H38" s="261"/>
      <c r="I38" s="261"/>
      <c r="J38" s="261"/>
      <c r="K38" s="261"/>
      <c r="L38" s="261"/>
      <c r="M38" s="261"/>
      <c r="N38" s="261"/>
      <c r="O38" s="261"/>
      <c r="P38" s="261"/>
      <c r="Q38" s="261"/>
      <c r="R38" s="261"/>
    </row>
    <row r="39" spans="2:18" s="46" customFormat="1" ht="12.75">
      <c r="B39" s="89" t="s">
        <v>233</v>
      </c>
      <c r="C39" s="90"/>
      <c r="D39" s="262">
        <v>55.662498474121094</v>
      </c>
      <c r="E39" s="262">
        <v>58.559051513671875</v>
      </c>
      <c r="F39" s="262">
        <v>60.614650726318359</v>
      </c>
      <c r="G39" s="262">
        <v>60.925388336181641</v>
      </c>
      <c r="H39" s="262">
        <v>61.645099639892578</v>
      </c>
      <c r="I39" s="262">
        <v>61.95220947265625</v>
      </c>
      <c r="J39" s="262">
        <v>62.617420196533203</v>
      </c>
      <c r="K39" s="262">
        <v>63.3001708984375</v>
      </c>
      <c r="L39" s="262">
        <v>63.531360626220703</v>
      </c>
      <c r="M39" s="262">
        <v>63.785858154296875</v>
      </c>
      <c r="N39" s="262">
        <v>63.727809906005859</v>
      </c>
      <c r="O39" s="262">
        <v>64.26312255859375</v>
      </c>
      <c r="P39" s="262">
        <v>64.245132446289063</v>
      </c>
      <c r="Q39" s="262">
        <v>64.168960571289063</v>
      </c>
      <c r="R39" s="262">
        <v>64.23388671875</v>
      </c>
    </row>
    <row r="40" spans="2:18" s="46" customFormat="1" ht="12.75">
      <c r="B40" s="135" t="s">
        <v>234</v>
      </c>
      <c r="C40" s="86"/>
      <c r="D40" s="261">
        <v>46.491950988769531</v>
      </c>
      <c r="E40" s="261">
        <v>49.330329895019531</v>
      </c>
      <c r="F40" s="261">
        <v>49.091701507568359</v>
      </c>
      <c r="G40" s="261">
        <v>47.7977294921875</v>
      </c>
      <c r="H40" s="261">
        <v>48.355239868164063</v>
      </c>
      <c r="I40" s="261">
        <v>50.243721008300781</v>
      </c>
      <c r="J40" s="261">
        <v>49.22296142578125</v>
      </c>
      <c r="K40" s="261">
        <v>50.152248382568359</v>
      </c>
      <c r="L40" s="261">
        <v>49.984851837158203</v>
      </c>
      <c r="M40" s="261">
        <v>49.364498138427734</v>
      </c>
      <c r="N40" s="261">
        <v>49.566909790039063</v>
      </c>
      <c r="O40" s="261">
        <v>48.837539672851563</v>
      </c>
      <c r="P40" s="261">
        <v>48.49932861328125</v>
      </c>
      <c r="Q40" s="261">
        <v>48.714248657226563</v>
      </c>
      <c r="R40" s="261">
        <v>47.999420166015625</v>
      </c>
    </row>
    <row r="41" spans="2:18" s="46" customFormat="1" ht="12.75">
      <c r="B41" s="92" t="s">
        <v>235</v>
      </c>
      <c r="C41" s="93"/>
      <c r="D41" s="263">
        <v>60.229850769042969</v>
      </c>
      <c r="E41" s="263">
        <v>63.045791625976563</v>
      </c>
      <c r="F41" s="263">
        <v>65.221351623535156</v>
      </c>
      <c r="G41" s="263">
        <v>65.710617065429688</v>
      </c>
      <c r="H41" s="263">
        <v>66.776840209960938</v>
      </c>
      <c r="I41" s="263">
        <v>68.0325927734375</v>
      </c>
      <c r="J41" s="263">
        <v>68.884971618652344</v>
      </c>
      <c r="K41" s="263">
        <v>70.396232604980469</v>
      </c>
      <c r="L41" s="263">
        <v>70.453788757324219</v>
      </c>
      <c r="M41" s="263">
        <v>70.026580810546875</v>
      </c>
      <c r="N41" s="263">
        <v>70.42108154296875</v>
      </c>
      <c r="O41" s="263">
        <v>71.140701293945313</v>
      </c>
      <c r="P41" s="263">
        <v>72.290969848632813</v>
      </c>
      <c r="Q41" s="263">
        <v>72.831840515136719</v>
      </c>
      <c r="R41" s="263">
        <v>73.302886962890625</v>
      </c>
    </row>
    <row r="42" spans="2:18" s="46" customFormat="1" ht="12.75">
      <c r="B42" s="135"/>
      <c r="C42" s="86"/>
      <c r="D42" s="261"/>
      <c r="E42" s="261"/>
      <c r="F42" s="261"/>
      <c r="G42" s="261"/>
      <c r="H42" s="261"/>
      <c r="I42" s="261"/>
      <c r="J42" s="261"/>
      <c r="K42" s="261"/>
      <c r="L42" s="261"/>
      <c r="M42" s="261"/>
      <c r="N42" s="261"/>
      <c r="O42" s="261"/>
      <c r="P42" s="261"/>
      <c r="Q42" s="261"/>
      <c r="R42" s="261"/>
    </row>
    <row r="43" spans="2:18" s="46" customFormat="1" ht="14.25">
      <c r="B43" s="57" t="s">
        <v>186</v>
      </c>
      <c r="C43" s="86"/>
      <c r="D43" s="261"/>
      <c r="E43" s="261"/>
      <c r="F43" s="261"/>
      <c r="G43" s="261"/>
      <c r="H43" s="261"/>
      <c r="I43" s="261"/>
      <c r="J43" s="261"/>
      <c r="K43" s="261"/>
      <c r="L43" s="261"/>
      <c r="M43" s="261"/>
      <c r="N43" s="261"/>
      <c r="O43" s="261"/>
      <c r="P43" s="261"/>
      <c r="Q43" s="261"/>
      <c r="R43" s="261"/>
    </row>
    <row r="44" spans="2:18" s="46" customFormat="1" ht="12.75">
      <c r="B44" s="89" t="s">
        <v>187</v>
      </c>
      <c r="C44" s="90"/>
      <c r="D44" s="262">
        <v>44.284751892089844</v>
      </c>
      <c r="E44" s="262">
        <v>46.763168334960938</v>
      </c>
      <c r="F44" s="262">
        <v>46.169651031494141</v>
      </c>
      <c r="G44" s="262">
        <v>46.152729034423828</v>
      </c>
      <c r="H44" s="262">
        <v>46.826290130615234</v>
      </c>
      <c r="I44" s="262">
        <v>47.947460174560547</v>
      </c>
      <c r="J44" s="262">
        <v>49.083950042724609</v>
      </c>
      <c r="K44" s="262">
        <v>48.202838897705078</v>
      </c>
      <c r="L44" s="262">
        <v>48.596439361572266</v>
      </c>
      <c r="M44" s="262">
        <v>48.531288146972656</v>
      </c>
      <c r="N44" s="262">
        <v>47.741020202636719</v>
      </c>
      <c r="O44" s="262">
        <v>48.316860198974609</v>
      </c>
      <c r="P44" s="262">
        <v>48.697048187255859</v>
      </c>
      <c r="Q44" s="262">
        <v>47.177570343017578</v>
      </c>
      <c r="R44" s="262">
        <v>46.476089477539063</v>
      </c>
    </row>
    <row r="45" spans="2:18" s="46" customFormat="1" ht="12.75">
      <c r="B45" s="135" t="s">
        <v>188</v>
      </c>
      <c r="C45" s="86"/>
      <c r="D45" s="261">
        <v>53.846950531005859</v>
      </c>
      <c r="E45" s="261">
        <v>57.116691589355469</v>
      </c>
      <c r="F45" s="261">
        <v>58.984619140625</v>
      </c>
      <c r="G45" s="261">
        <v>58.982551574707031</v>
      </c>
      <c r="H45" s="261">
        <v>60.140769958496094</v>
      </c>
      <c r="I45" s="261">
        <v>60.974231719970703</v>
      </c>
      <c r="J45" s="261">
        <v>61.727741241455078</v>
      </c>
      <c r="K45" s="261">
        <v>62.972389221191406</v>
      </c>
      <c r="L45" s="261">
        <v>63.211891174316406</v>
      </c>
      <c r="M45" s="261">
        <v>63.063430786132813</v>
      </c>
      <c r="N45" s="261">
        <v>63.032840728759766</v>
      </c>
      <c r="O45" s="261">
        <v>63.444499969482422</v>
      </c>
      <c r="P45" s="261">
        <v>63.524730682373047</v>
      </c>
      <c r="Q45" s="261">
        <v>63.949150085449219</v>
      </c>
      <c r="R45" s="261">
        <v>64.113792419433594</v>
      </c>
    </row>
    <row r="46" spans="2:18" s="46" customFormat="1" ht="12.75">
      <c r="B46" s="92" t="s">
        <v>189</v>
      </c>
      <c r="C46" s="93"/>
      <c r="D46" s="263">
        <v>78.435310363769531</v>
      </c>
      <c r="E46" s="263">
        <v>83.601028442382813</v>
      </c>
      <c r="F46" s="263">
        <v>87.697067260742188</v>
      </c>
      <c r="G46" s="263">
        <v>86.3265380859375</v>
      </c>
      <c r="H46" s="263">
        <v>88.000381469726563</v>
      </c>
      <c r="I46" s="263">
        <v>87.583580017089844</v>
      </c>
      <c r="J46" s="263">
        <v>86.117698669433594</v>
      </c>
      <c r="K46" s="263">
        <v>88.286163330078125</v>
      </c>
      <c r="L46" s="263">
        <v>87.73333740234375</v>
      </c>
      <c r="M46" s="263">
        <v>86.790573120117188</v>
      </c>
      <c r="N46" s="263">
        <v>88.204513549804688</v>
      </c>
      <c r="O46" s="263">
        <v>88.609329223632813</v>
      </c>
      <c r="P46" s="263">
        <v>88.834129333496094</v>
      </c>
      <c r="Q46" s="263">
        <v>91.860359191894531</v>
      </c>
      <c r="R46" s="263">
        <v>89.889076232910156</v>
      </c>
    </row>
    <row r="47" spans="2:18" s="46" customFormat="1" ht="12.75">
      <c r="B47" s="135"/>
      <c r="C47" s="86"/>
      <c r="D47" s="261"/>
      <c r="E47" s="261"/>
      <c r="F47" s="261"/>
      <c r="G47" s="261"/>
      <c r="H47" s="261"/>
      <c r="I47" s="261"/>
      <c r="J47" s="261"/>
      <c r="K47" s="261"/>
      <c r="L47" s="261"/>
      <c r="M47" s="261"/>
      <c r="N47" s="261"/>
      <c r="O47" s="261"/>
      <c r="P47" s="261"/>
      <c r="Q47" s="261"/>
      <c r="R47" s="261"/>
    </row>
    <row r="48" spans="2:18" s="46" customFormat="1" ht="12.75">
      <c r="B48" s="57" t="s">
        <v>236</v>
      </c>
      <c r="C48" s="137"/>
      <c r="D48" s="261"/>
      <c r="E48" s="261"/>
      <c r="F48" s="261"/>
      <c r="G48" s="261"/>
      <c r="H48" s="261"/>
      <c r="I48" s="261"/>
      <c r="J48" s="261"/>
      <c r="K48" s="261"/>
      <c r="L48" s="261"/>
      <c r="M48" s="261"/>
      <c r="N48" s="261"/>
      <c r="O48" s="261"/>
      <c r="P48" s="261"/>
      <c r="Q48" s="261"/>
      <c r="R48" s="261"/>
    </row>
    <row r="49" spans="2:18" s="46" customFormat="1" ht="12.75">
      <c r="B49" s="199" t="s">
        <v>237</v>
      </c>
      <c r="C49" s="200"/>
      <c r="D49" s="262">
        <v>64.132949829101563</v>
      </c>
      <c r="E49" s="262">
        <v>67.145469665527344</v>
      </c>
      <c r="F49" s="262">
        <v>69.3863525390625</v>
      </c>
      <c r="G49" s="262">
        <v>69.3411865234375</v>
      </c>
      <c r="H49" s="262">
        <v>70.963386535644531</v>
      </c>
      <c r="I49" s="262">
        <v>71.624649047851563</v>
      </c>
      <c r="J49" s="262">
        <v>71.819717407226563</v>
      </c>
      <c r="K49" s="262">
        <v>72.42864990234375</v>
      </c>
      <c r="L49" s="262">
        <v>73.104736328125</v>
      </c>
      <c r="M49" s="262">
        <v>73.269241333007813</v>
      </c>
      <c r="N49" s="262">
        <v>73.172698974609375</v>
      </c>
      <c r="O49" s="262">
        <v>74.302772521972656</v>
      </c>
      <c r="P49" s="262">
        <v>74.769790649414063</v>
      </c>
      <c r="Q49" s="262">
        <v>74.887947082519531</v>
      </c>
      <c r="R49" s="262">
        <v>75.340469360351563</v>
      </c>
    </row>
    <row r="50" spans="2:18" s="46" customFormat="1" ht="12.75">
      <c r="B50" s="201" t="s">
        <v>238</v>
      </c>
      <c r="C50" s="202"/>
      <c r="D50" s="263">
        <v>45.216518402099609</v>
      </c>
      <c r="E50" s="263">
        <v>47.745700836181641</v>
      </c>
      <c r="F50" s="263">
        <v>49.211750030517578</v>
      </c>
      <c r="G50" s="263">
        <v>49.454399108886719</v>
      </c>
      <c r="H50" s="263">
        <v>50.010238647460938</v>
      </c>
      <c r="I50" s="263">
        <v>50.450168609619141</v>
      </c>
      <c r="J50" s="263">
        <v>51.087108612060547</v>
      </c>
      <c r="K50" s="263">
        <v>51.448909759521484</v>
      </c>
      <c r="L50" s="263">
        <v>51.476039886474609</v>
      </c>
      <c r="M50" s="263">
        <v>51.351158142089844</v>
      </c>
      <c r="N50" s="263">
        <v>51.303901672363281</v>
      </c>
      <c r="O50" s="263">
        <v>51.346900939941406</v>
      </c>
      <c r="P50" s="263">
        <v>51.145500183105469</v>
      </c>
      <c r="Q50" s="263">
        <v>50.971260070800781</v>
      </c>
      <c r="R50" s="263">
        <v>50.487300872802734</v>
      </c>
    </row>
    <row r="51" spans="2:18" s="46" customFormat="1" ht="12.75">
      <c r="B51" s="203"/>
      <c r="C51" s="137"/>
      <c r="D51" s="261"/>
      <c r="E51" s="261"/>
      <c r="F51" s="261"/>
      <c r="G51" s="261"/>
      <c r="H51" s="261"/>
      <c r="I51" s="261"/>
      <c r="J51" s="261"/>
      <c r="K51" s="261"/>
      <c r="L51" s="261"/>
      <c r="M51" s="261"/>
      <c r="N51" s="261"/>
      <c r="O51" s="261"/>
      <c r="P51" s="261"/>
      <c r="Q51" s="261"/>
      <c r="R51" s="261"/>
    </row>
    <row r="52" spans="2:18" s="46" customFormat="1" ht="12.75">
      <c r="B52" s="57" t="s">
        <v>133</v>
      </c>
      <c r="C52" s="204"/>
      <c r="D52" s="261"/>
      <c r="E52" s="261"/>
      <c r="F52" s="261"/>
      <c r="G52" s="261"/>
      <c r="H52" s="261"/>
      <c r="I52" s="261"/>
      <c r="J52" s="261"/>
      <c r="K52" s="261"/>
      <c r="L52" s="261"/>
      <c r="M52" s="261"/>
      <c r="N52" s="261"/>
      <c r="O52" s="261"/>
      <c r="P52" s="261"/>
      <c r="Q52" s="261"/>
      <c r="R52" s="261"/>
    </row>
    <row r="53" spans="2:18" s="46" customFormat="1" ht="12.75">
      <c r="B53" s="199" t="s">
        <v>134</v>
      </c>
      <c r="C53" s="200"/>
      <c r="D53" s="262">
        <v>55.967559814453125</v>
      </c>
      <c r="E53" s="262">
        <v>59.456489562988281</v>
      </c>
      <c r="F53" s="262">
        <v>61.579559326171875</v>
      </c>
      <c r="G53" s="262">
        <v>61.809791564941406</v>
      </c>
      <c r="H53" s="262">
        <v>63.032180786132813</v>
      </c>
      <c r="I53" s="262">
        <v>63.872398376464844</v>
      </c>
      <c r="J53" s="262">
        <v>64.246749877929688</v>
      </c>
      <c r="K53" s="262">
        <v>64.857940673828125</v>
      </c>
      <c r="L53" s="262">
        <v>65.265541076660156</v>
      </c>
      <c r="M53" s="262">
        <v>65.316360473632813</v>
      </c>
      <c r="N53" s="262">
        <v>65.607429504394531</v>
      </c>
      <c r="O53" s="262">
        <v>66.200126647949219</v>
      </c>
      <c r="P53" s="262">
        <v>66.520782470703125</v>
      </c>
      <c r="Q53" s="262">
        <v>66.787773132324219</v>
      </c>
      <c r="R53" s="262">
        <v>67.064292907714844</v>
      </c>
    </row>
    <row r="54" spans="2:18" s="46" customFormat="1" ht="12.75">
      <c r="B54" s="201" t="s">
        <v>136</v>
      </c>
      <c r="C54" s="202"/>
      <c r="D54" s="263">
        <v>45.874088287353516</v>
      </c>
      <c r="E54" s="263">
        <v>49.439708709716797</v>
      </c>
      <c r="F54" s="263">
        <v>49.005828857421875</v>
      </c>
      <c r="G54" s="263">
        <v>49.175281524658203</v>
      </c>
      <c r="H54" s="263">
        <v>50.007961273193359</v>
      </c>
      <c r="I54" s="263">
        <v>50.396358489990234</v>
      </c>
      <c r="J54" s="263">
        <v>51.452491760253906</v>
      </c>
      <c r="K54" s="263">
        <v>52.643520355224609</v>
      </c>
      <c r="L54" s="263">
        <v>53.541801452636719</v>
      </c>
      <c r="M54" s="263">
        <v>53.653511047363281</v>
      </c>
      <c r="N54" s="263">
        <v>53.399120330810547</v>
      </c>
      <c r="O54" s="263">
        <v>53.592929840087891</v>
      </c>
      <c r="P54" s="263">
        <v>53.303829193115234</v>
      </c>
      <c r="Q54" s="263">
        <v>52.87548828125</v>
      </c>
      <c r="R54" s="263">
        <v>52.466358184814453</v>
      </c>
    </row>
    <row r="55" spans="2:18" s="46" customFormat="1" ht="12.75">
      <c r="B55" s="45"/>
      <c r="C55" s="45"/>
      <c r="D55" s="264"/>
      <c r="E55" s="264"/>
      <c r="F55" s="264"/>
      <c r="G55" s="264"/>
      <c r="H55" s="264"/>
      <c r="I55" s="264"/>
      <c r="J55" s="264"/>
      <c r="K55" s="264"/>
      <c r="L55" s="264"/>
      <c r="M55" s="264"/>
      <c r="N55" s="264"/>
      <c r="O55" s="264"/>
      <c r="P55" s="264"/>
      <c r="Q55" s="264"/>
      <c r="R55" s="264"/>
    </row>
    <row r="56" spans="2:18" s="46" customFormat="1" ht="12.75">
      <c r="B56" s="45" t="s">
        <v>314</v>
      </c>
      <c r="C56" s="45"/>
      <c r="D56" s="45"/>
      <c r="E56" s="45"/>
      <c r="F56" s="45"/>
      <c r="G56" s="45"/>
      <c r="H56" s="45"/>
      <c r="I56" s="45"/>
      <c r="J56" s="45"/>
      <c r="K56" s="45"/>
      <c r="L56" s="45"/>
      <c r="M56" s="45"/>
      <c r="N56" s="45"/>
      <c r="O56" s="45"/>
      <c r="P56" s="45"/>
      <c r="Q56" s="45"/>
      <c r="R56" s="45"/>
    </row>
    <row r="57" spans="2:18" s="46" customFormat="1" ht="12.75">
      <c r="B57" s="45" t="s">
        <v>103</v>
      </c>
      <c r="C57" s="45"/>
      <c r="D57" s="45"/>
      <c r="E57" s="45"/>
      <c r="F57" s="45"/>
      <c r="G57" s="45"/>
      <c r="H57" s="45"/>
      <c r="I57" s="45"/>
      <c r="J57" s="45"/>
      <c r="K57" s="45"/>
      <c r="L57" s="45"/>
      <c r="M57" s="45"/>
      <c r="N57" s="45"/>
      <c r="O57" s="45"/>
      <c r="P57" s="45"/>
      <c r="Q57" s="45"/>
      <c r="R57" s="45"/>
    </row>
    <row r="58" spans="2:18" s="46" customFormat="1" ht="12.75">
      <c r="B58" s="211" t="s">
        <v>191</v>
      </c>
      <c r="C58" s="45"/>
      <c r="D58" s="45"/>
      <c r="E58" s="45"/>
      <c r="F58" s="45"/>
      <c r="G58" s="45"/>
      <c r="H58" s="45"/>
      <c r="I58" s="45"/>
      <c r="J58" s="45"/>
      <c r="K58" s="45"/>
      <c r="L58" s="45"/>
      <c r="M58" s="45"/>
      <c r="N58" s="45"/>
      <c r="O58" s="45"/>
      <c r="P58" s="45"/>
      <c r="Q58" s="45"/>
      <c r="R58" s="45"/>
    </row>
    <row r="59" spans="2:18" s="46" customFormat="1" ht="12.75">
      <c r="B59" s="45"/>
      <c r="C59" s="45"/>
      <c r="D59" s="45"/>
      <c r="E59" s="45"/>
      <c r="F59" s="45"/>
      <c r="G59" s="45"/>
      <c r="H59" s="45"/>
      <c r="I59" s="45"/>
      <c r="J59" s="45"/>
      <c r="K59" s="45"/>
      <c r="L59" s="45"/>
      <c r="M59" s="45"/>
      <c r="N59" s="45"/>
      <c r="O59" s="45"/>
      <c r="P59" s="45"/>
      <c r="Q59" s="45"/>
      <c r="R59" s="45"/>
    </row>
    <row r="60" spans="2:18" s="46" customFormat="1" ht="12.75">
      <c r="B60" s="45" t="s">
        <v>101</v>
      </c>
    </row>
    <row r="61" spans="2:18" s="46" customFormat="1" ht="12.75"/>
    <row r="62" spans="2:18" s="46" customFormat="1" ht="12.75"/>
    <row r="63" spans="2:18" s="46" customFormat="1" ht="12.75"/>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4"/>
  </sheetPr>
  <dimension ref="B2:P64"/>
  <sheetViews>
    <sheetView showGridLines="0" zoomScaleNormal="100" workbookViewId="0"/>
  </sheetViews>
  <sheetFormatPr baseColWidth="10" defaultRowHeight="15"/>
  <cols>
    <col min="1" max="1" width="11.42578125" style="2"/>
    <col min="2" max="2" width="10.5703125" style="2" customWidth="1"/>
    <col min="3" max="3" width="27.42578125" style="2" customWidth="1"/>
    <col min="4" max="16" width="8.7109375" style="2" customWidth="1"/>
    <col min="17" max="16384" width="11.42578125" style="2"/>
  </cols>
  <sheetData>
    <row r="2" spans="2:16">
      <c r="B2" s="1"/>
      <c r="C2" s="1"/>
      <c r="D2" s="1"/>
      <c r="E2" s="1"/>
      <c r="F2" s="1"/>
      <c r="G2" s="1"/>
      <c r="H2" s="1"/>
      <c r="I2" s="1"/>
      <c r="J2" s="1"/>
      <c r="K2" s="1"/>
      <c r="L2" s="1"/>
      <c r="M2" s="1"/>
      <c r="N2" s="1"/>
      <c r="O2" s="1"/>
      <c r="P2" s="1"/>
    </row>
    <row r="3" spans="2:16" s="38" customFormat="1" ht="26.85" customHeight="1">
      <c r="B3" s="35" t="s">
        <v>30</v>
      </c>
      <c r="C3" s="36" t="s">
        <v>31</v>
      </c>
      <c r="D3" s="37"/>
      <c r="E3" s="37"/>
      <c r="F3" s="37"/>
      <c r="G3" s="37"/>
      <c r="H3" s="37"/>
      <c r="I3" s="37"/>
      <c r="J3" s="37"/>
      <c r="K3" s="37"/>
      <c r="L3" s="37"/>
      <c r="M3" s="37"/>
      <c r="N3" s="37"/>
      <c r="O3" s="37"/>
      <c r="P3" s="37"/>
    </row>
    <row r="4" spans="2:16" s="33" customFormat="1" ht="13.35" customHeight="1">
      <c r="B4" s="1"/>
      <c r="C4" s="1"/>
      <c r="D4" s="1"/>
      <c r="E4" s="1"/>
      <c r="F4" s="1"/>
      <c r="G4" s="1"/>
      <c r="H4" s="1"/>
      <c r="I4" s="1"/>
      <c r="J4" s="1"/>
      <c r="K4" s="1"/>
      <c r="L4" s="1"/>
      <c r="M4" s="1"/>
      <c r="N4" s="1"/>
      <c r="O4" s="1"/>
      <c r="P4" s="1"/>
    </row>
    <row r="5" spans="2:16" s="41" customFormat="1" ht="17.25">
      <c r="B5" s="40" t="s">
        <v>315</v>
      </c>
      <c r="C5" s="40"/>
      <c r="D5" s="40"/>
      <c r="E5" s="40"/>
      <c r="F5" s="40"/>
      <c r="G5" s="1"/>
      <c r="H5" s="1"/>
      <c r="I5" s="1"/>
      <c r="J5" s="1"/>
      <c r="K5" s="1"/>
      <c r="L5" s="39"/>
      <c r="M5" s="39"/>
      <c r="N5" s="39"/>
      <c r="O5" s="39"/>
      <c r="P5" s="39"/>
    </row>
    <row r="6" spans="2:16" s="33" customFormat="1" ht="13.35" customHeight="1">
      <c r="B6" s="1"/>
      <c r="C6" s="1"/>
      <c r="D6" s="1"/>
      <c r="E6" s="1"/>
      <c r="F6" s="1"/>
      <c r="G6" s="1"/>
      <c r="H6" s="265"/>
      <c r="I6" s="265"/>
      <c r="J6" s="265"/>
      <c r="K6" s="1"/>
      <c r="L6" s="1"/>
      <c r="M6" s="1"/>
      <c r="N6" s="1"/>
      <c r="O6" s="1"/>
      <c r="P6" s="1"/>
    </row>
    <row r="7" spans="2:16" s="46" customFormat="1" ht="15" customHeight="1">
      <c r="B7" s="149" t="s">
        <v>316</v>
      </c>
      <c r="C7" s="150"/>
      <c r="D7" s="48">
        <v>1995</v>
      </c>
      <c r="E7" s="48">
        <v>2000</v>
      </c>
      <c r="F7" s="48">
        <v>2005</v>
      </c>
      <c r="G7" s="48">
        <v>2006</v>
      </c>
      <c r="H7" s="48">
        <v>2007</v>
      </c>
      <c r="I7" s="48">
        <v>2008</v>
      </c>
      <c r="J7" s="48">
        <v>2009</v>
      </c>
      <c r="K7" s="48">
        <v>2010</v>
      </c>
      <c r="L7" s="48">
        <v>2011</v>
      </c>
      <c r="M7" s="48">
        <v>2012</v>
      </c>
      <c r="N7" s="48">
        <v>2013</v>
      </c>
      <c r="O7" s="48" t="s">
        <v>185</v>
      </c>
      <c r="P7" s="48">
        <v>2015</v>
      </c>
    </row>
    <row r="8" spans="2:16" s="46" customFormat="1" ht="12.75">
      <c r="B8" s="55"/>
      <c r="C8" s="129"/>
      <c r="D8" s="130"/>
      <c r="E8" s="130"/>
      <c r="F8" s="45"/>
      <c r="G8" s="45"/>
      <c r="H8" s="45"/>
      <c r="I8" s="45"/>
      <c r="J8" s="45"/>
      <c r="K8" s="45"/>
      <c r="L8" s="45"/>
      <c r="M8" s="45"/>
      <c r="N8" s="45"/>
      <c r="O8" s="45"/>
      <c r="P8" s="45"/>
    </row>
    <row r="9" spans="2:16" s="46" customFormat="1" ht="12.75">
      <c r="B9" s="78" t="s">
        <v>117</v>
      </c>
      <c r="C9" s="84"/>
      <c r="D9" s="143">
        <v>5.8990001678466797E-2</v>
      </c>
      <c r="E9" s="143">
        <v>3.1339999288320541E-2</v>
      </c>
      <c r="F9" s="143">
        <v>2.4399999529123306E-2</v>
      </c>
      <c r="G9" s="143">
        <v>2.995000034570694E-2</v>
      </c>
      <c r="H9" s="143">
        <v>2.7820000424981117E-2</v>
      </c>
      <c r="I9" s="143">
        <v>2.1700000390410423E-2</v>
      </c>
      <c r="J9" s="143">
        <v>2.3490000516176224E-2</v>
      </c>
      <c r="K9" s="143">
        <v>2.4520000442862511E-2</v>
      </c>
      <c r="L9" s="143">
        <v>2.7720000594854355E-2</v>
      </c>
      <c r="M9" s="143">
        <v>2.4690000340342522E-2</v>
      </c>
      <c r="N9" s="143">
        <v>2.5679999962449074E-2</v>
      </c>
      <c r="O9" s="143">
        <v>2.3240000009536743E-2</v>
      </c>
      <c r="P9" s="143">
        <v>2.322000078856945E-2</v>
      </c>
    </row>
    <row r="10" spans="2:16" s="46" customFormat="1" ht="12.75">
      <c r="B10" s="57"/>
      <c r="C10" s="86"/>
      <c r="D10" s="138"/>
      <c r="E10" s="138"/>
      <c r="F10" s="138"/>
      <c r="G10" s="138"/>
      <c r="H10" s="138"/>
      <c r="I10" s="138"/>
      <c r="J10" s="138"/>
      <c r="K10" s="138"/>
      <c r="L10" s="138"/>
      <c r="M10" s="138"/>
      <c r="N10" s="138"/>
      <c r="O10" s="138"/>
      <c r="P10" s="138"/>
    </row>
    <row r="11" spans="2:16" s="46" customFormat="1" ht="12.75">
      <c r="B11" s="57" t="s">
        <v>118</v>
      </c>
      <c r="C11" s="86"/>
      <c r="D11" s="138"/>
      <c r="E11" s="138"/>
      <c r="F11" s="138"/>
      <c r="G11" s="138"/>
      <c r="H11" s="138"/>
      <c r="I11" s="138"/>
      <c r="J11" s="138"/>
      <c r="K11" s="138"/>
      <c r="L11" s="138"/>
      <c r="M11" s="138"/>
      <c r="N11" s="138"/>
      <c r="O11" s="138"/>
      <c r="P11" s="138"/>
    </row>
    <row r="12" spans="2:16" s="46" customFormat="1" ht="12.75">
      <c r="B12" s="89" t="s">
        <v>119</v>
      </c>
      <c r="C12" s="90"/>
      <c r="D12" s="144">
        <v>5.8710001409053802E-2</v>
      </c>
      <c r="E12" s="144">
        <v>3.1810000538825989E-2</v>
      </c>
      <c r="F12" s="144">
        <v>2.6200000196695328E-2</v>
      </c>
      <c r="G12" s="144">
        <v>3.1980000436306E-2</v>
      </c>
      <c r="H12" s="144">
        <v>2.8279999271035194E-2</v>
      </c>
      <c r="I12" s="144">
        <v>2.0740000531077385E-2</v>
      </c>
      <c r="J12" s="144">
        <v>2.4229999631643295E-2</v>
      </c>
      <c r="K12" s="144">
        <v>2.4550000205636024E-2</v>
      </c>
      <c r="L12" s="144">
        <v>2.645999938249588E-2</v>
      </c>
      <c r="M12" s="144">
        <v>2.3919999599456787E-2</v>
      </c>
      <c r="N12" s="144">
        <v>2.4970000609755516E-2</v>
      </c>
      <c r="O12" s="144">
        <v>2.3739999160170555E-2</v>
      </c>
      <c r="P12" s="144">
        <v>2.4059999734163284E-2</v>
      </c>
    </row>
    <row r="13" spans="2:16" s="46" customFormat="1" ht="12.75">
      <c r="B13" s="92" t="s">
        <v>120</v>
      </c>
      <c r="C13" s="93"/>
      <c r="D13" s="145">
        <v>5.9259999543428421E-2</v>
      </c>
      <c r="E13" s="145">
        <v>3.0880000442266464E-2</v>
      </c>
      <c r="F13" s="145">
        <v>2.2660000249743462E-2</v>
      </c>
      <c r="G13" s="145">
        <v>2.7990000322461128E-2</v>
      </c>
      <c r="H13" s="145">
        <v>2.7370000258088112E-2</v>
      </c>
      <c r="I13" s="145">
        <v>2.2630000486969948E-2</v>
      </c>
      <c r="J13" s="145">
        <v>2.2770000621676445E-2</v>
      </c>
      <c r="K13" s="145">
        <v>2.4490000680088997E-2</v>
      </c>
      <c r="L13" s="145">
        <v>2.8920000419020653E-2</v>
      </c>
      <c r="M13" s="145">
        <v>2.5429999455809593E-2</v>
      </c>
      <c r="N13" s="145">
        <v>2.6359999552369118E-2</v>
      </c>
      <c r="O13" s="145">
        <v>2.2749999538064003E-2</v>
      </c>
      <c r="P13" s="145">
        <v>2.2409999743103981E-2</v>
      </c>
    </row>
    <row r="14" spans="2:16" s="46" customFormat="1" ht="12.75">
      <c r="B14" s="135"/>
      <c r="C14" s="86"/>
      <c r="D14" s="138"/>
      <c r="E14" s="138"/>
      <c r="F14" s="138"/>
      <c r="G14" s="138"/>
      <c r="H14" s="138"/>
      <c r="I14" s="138"/>
      <c r="J14" s="138"/>
      <c r="K14" s="138"/>
      <c r="L14" s="138"/>
      <c r="M14" s="138"/>
      <c r="N14" s="138"/>
      <c r="O14" s="138"/>
      <c r="P14" s="138"/>
    </row>
    <row r="15" spans="2:16" s="46" customFormat="1" ht="12.75">
      <c r="B15" s="57" t="s">
        <v>228</v>
      </c>
      <c r="C15" s="86"/>
      <c r="D15" s="138"/>
      <c r="E15" s="138"/>
      <c r="F15" s="138"/>
      <c r="G15" s="138"/>
      <c r="H15" s="138"/>
      <c r="I15" s="138"/>
      <c r="J15" s="138"/>
      <c r="K15" s="138"/>
      <c r="L15" s="138"/>
      <c r="M15" s="138"/>
      <c r="N15" s="138"/>
      <c r="O15" s="138"/>
      <c r="P15" s="138"/>
    </row>
    <row r="16" spans="2:16" s="46" customFormat="1" ht="12.75">
      <c r="B16" s="89" t="s">
        <v>229</v>
      </c>
      <c r="C16" s="90"/>
      <c r="D16" s="144">
        <v>3.0990000814199448E-2</v>
      </c>
      <c r="E16" s="144">
        <v>2.3329999297857285E-2</v>
      </c>
      <c r="F16" s="144">
        <v>2.1959999576210976E-2</v>
      </c>
      <c r="G16" s="144">
        <v>2.8559999540448189E-2</v>
      </c>
      <c r="H16" s="144">
        <v>2.4599999189376831E-2</v>
      </c>
      <c r="I16" s="144">
        <v>2.0579999312758446E-2</v>
      </c>
      <c r="J16" s="144">
        <v>2.2199999541044235E-2</v>
      </c>
      <c r="K16" s="144">
        <v>2.3550000041723251E-2</v>
      </c>
      <c r="L16" s="144">
        <v>2.8270000591874123E-2</v>
      </c>
      <c r="M16" s="144">
        <v>2.4250000715255737E-2</v>
      </c>
      <c r="N16" s="144">
        <v>2.4469999596476555E-2</v>
      </c>
      <c r="O16" s="144">
        <v>2.2059999406337738E-2</v>
      </c>
      <c r="P16" s="144">
        <v>2.1689999848604202E-2</v>
      </c>
    </row>
    <row r="17" spans="2:16" s="46" customFormat="1" ht="12.75">
      <c r="B17" s="92" t="s">
        <v>230</v>
      </c>
      <c r="C17" s="93"/>
      <c r="D17" s="145">
        <v>0.17689999938011169</v>
      </c>
      <c r="E17" s="145">
        <v>6.5430000424385071E-2</v>
      </c>
      <c r="F17" s="145">
        <v>3.5590000450611115E-2</v>
      </c>
      <c r="G17" s="145">
        <v>3.6219999194145203E-2</v>
      </c>
      <c r="H17" s="145">
        <v>4.2470000684261322E-2</v>
      </c>
      <c r="I17" s="145">
        <v>2.6900000870227814E-2</v>
      </c>
      <c r="J17" s="145">
        <v>2.9289999976754189E-2</v>
      </c>
      <c r="K17" s="145">
        <v>2.9020000249147415E-2</v>
      </c>
      <c r="L17" s="145">
        <v>2.5170000270009041E-2</v>
      </c>
      <c r="M17" s="145">
        <v>2.6769999414682388E-2</v>
      </c>
      <c r="N17" s="145">
        <v>3.1500000506639481E-2</v>
      </c>
      <c r="O17" s="145">
        <v>2.8780000284314156E-2</v>
      </c>
      <c r="P17" s="145">
        <v>3.0510000884532928E-2</v>
      </c>
    </row>
    <row r="18" spans="2:16" s="46" customFormat="1" ht="12.75">
      <c r="B18" s="135"/>
      <c r="C18" s="86"/>
      <c r="D18" s="138"/>
      <c r="E18" s="138"/>
      <c r="F18" s="138"/>
      <c r="G18" s="138"/>
      <c r="H18" s="138"/>
      <c r="I18" s="138"/>
      <c r="J18" s="138"/>
      <c r="K18" s="138"/>
      <c r="L18" s="138"/>
      <c r="M18" s="138"/>
      <c r="N18" s="138"/>
      <c r="O18" s="138"/>
      <c r="P18" s="138"/>
    </row>
    <row r="19" spans="2:16" s="46" customFormat="1" ht="12.75">
      <c r="B19" s="57" t="s">
        <v>311</v>
      </c>
      <c r="C19" s="86"/>
      <c r="D19" s="138"/>
      <c r="E19" s="138"/>
      <c r="F19" s="138"/>
      <c r="G19" s="138"/>
      <c r="H19" s="138"/>
      <c r="I19" s="138"/>
      <c r="J19" s="138"/>
      <c r="K19" s="138"/>
      <c r="L19" s="138"/>
      <c r="M19" s="138"/>
      <c r="N19" s="138"/>
      <c r="O19" s="138"/>
      <c r="P19" s="138"/>
    </row>
    <row r="20" spans="2:16" s="46" customFormat="1" ht="12.75">
      <c r="B20" s="179" t="s">
        <v>312</v>
      </c>
      <c r="C20" s="90"/>
      <c r="D20" s="144">
        <v>5.0609998404979706E-2</v>
      </c>
      <c r="E20" s="144">
        <v>3.116999939084053E-2</v>
      </c>
      <c r="F20" s="144">
        <v>2.4119999259710312E-2</v>
      </c>
      <c r="G20" s="144">
        <v>2.8710000216960907E-2</v>
      </c>
      <c r="H20" s="144">
        <v>2.5100000202655792E-2</v>
      </c>
      <c r="I20" s="144">
        <v>2.119000069797039E-2</v>
      </c>
      <c r="J20" s="144">
        <v>2.3949999362230301E-2</v>
      </c>
      <c r="K20" s="144">
        <v>2.4469999596476555E-2</v>
      </c>
      <c r="L20" s="144">
        <v>2.8240000829100609E-2</v>
      </c>
      <c r="M20" s="144">
        <v>2.4930000305175781E-2</v>
      </c>
      <c r="N20" s="144">
        <v>2.5070000439882278E-2</v>
      </c>
      <c r="O20" s="144">
        <v>2.4490000680088997E-2</v>
      </c>
      <c r="P20" s="144">
        <v>2.2280000150203705E-2</v>
      </c>
    </row>
    <row r="21" spans="2:16" s="46" customFormat="1" ht="12.75">
      <c r="B21" s="185" t="s">
        <v>313</v>
      </c>
      <c r="C21" s="93"/>
      <c r="D21" s="145">
        <v>7.7699996531009674E-2</v>
      </c>
      <c r="E21" s="145">
        <v>3.1720001250505447E-2</v>
      </c>
      <c r="F21" s="145">
        <v>2.5019999593496323E-2</v>
      </c>
      <c r="G21" s="145">
        <v>3.2699998468160629E-2</v>
      </c>
      <c r="H21" s="145">
        <v>3.3750001341104507E-2</v>
      </c>
      <c r="I21" s="145">
        <v>2.2840000689029694E-2</v>
      </c>
      <c r="J21" s="145">
        <v>2.247999981045723E-2</v>
      </c>
      <c r="K21" s="145">
        <v>2.4630000814795494E-2</v>
      </c>
      <c r="L21" s="145">
        <v>2.6569999754428864E-2</v>
      </c>
      <c r="M21" s="145">
        <v>2.418999932706356E-2</v>
      </c>
      <c r="N21" s="145">
        <v>2.6969999074935913E-2</v>
      </c>
      <c r="O21" s="145">
        <v>2.0479999482631683E-2</v>
      </c>
      <c r="P21" s="145">
        <v>2.5289999321103096E-2</v>
      </c>
    </row>
    <row r="22" spans="2:16" s="46" customFormat="1" ht="12.75">
      <c r="B22" s="135"/>
      <c r="C22" s="86"/>
      <c r="D22" s="138"/>
      <c r="E22" s="138"/>
      <c r="F22" s="138"/>
      <c r="G22" s="138"/>
      <c r="H22" s="138"/>
      <c r="I22" s="138"/>
      <c r="J22" s="138"/>
      <c r="K22" s="138"/>
      <c r="L22" s="138"/>
      <c r="M22" s="138"/>
      <c r="N22" s="138"/>
      <c r="O22" s="138"/>
      <c r="P22" s="138"/>
    </row>
    <row r="23" spans="2:16" s="46" customFormat="1" ht="12.75">
      <c r="B23" s="57" t="s">
        <v>121</v>
      </c>
      <c r="C23" s="86"/>
      <c r="D23" s="138"/>
      <c r="E23" s="138"/>
      <c r="F23" s="138"/>
      <c r="G23" s="138"/>
      <c r="H23" s="138"/>
      <c r="I23" s="138"/>
      <c r="J23" s="138"/>
      <c r="K23" s="138"/>
      <c r="L23" s="138"/>
      <c r="M23" s="138"/>
      <c r="N23" s="138"/>
      <c r="O23" s="138"/>
      <c r="P23" s="138"/>
    </row>
    <row r="24" spans="2:16" s="46" customFormat="1" ht="12.75">
      <c r="B24" s="89" t="s">
        <v>122</v>
      </c>
      <c r="C24" s="90"/>
      <c r="D24" s="144">
        <v>6.9720000028610229E-2</v>
      </c>
      <c r="E24" s="144">
        <v>2.6440000161528587E-2</v>
      </c>
      <c r="F24" s="144">
        <v>2.3019999265670776E-2</v>
      </c>
      <c r="G24" s="144">
        <v>2.913999930024147E-2</v>
      </c>
      <c r="H24" s="144">
        <v>3.221999853849411E-2</v>
      </c>
      <c r="I24" s="144">
        <v>1.7880000174045563E-2</v>
      </c>
      <c r="J24" s="144">
        <v>2.0279999822378159E-2</v>
      </c>
      <c r="K24" s="144">
        <v>2.7809999883174896E-2</v>
      </c>
      <c r="L24" s="144">
        <v>3.3050000667572021E-2</v>
      </c>
      <c r="M24" s="144">
        <v>3.223000094294548E-2</v>
      </c>
      <c r="N24" s="144">
        <v>3.044000081717968E-2</v>
      </c>
      <c r="O24" s="144">
        <v>2.9659999534487724E-2</v>
      </c>
      <c r="P24" s="144">
        <v>2.9030000790953636E-2</v>
      </c>
    </row>
    <row r="25" spans="2:16" s="46" customFormat="1" ht="12.75">
      <c r="B25" s="135" t="s">
        <v>123</v>
      </c>
      <c r="C25" s="86"/>
      <c r="D25" s="138">
        <v>5.7870000600814819E-2</v>
      </c>
      <c r="E25" s="138">
        <v>3.6449998617172241E-2</v>
      </c>
      <c r="F25" s="138">
        <v>3.424999862909317E-2</v>
      </c>
      <c r="G25" s="138">
        <v>5.6249998509883881E-2</v>
      </c>
      <c r="H25" s="138">
        <v>4.9580000340938568E-2</v>
      </c>
      <c r="I25" s="138">
        <v>3.6630000919103622E-2</v>
      </c>
      <c r="J25" s="138">
        <v>3.5360001027584076E-2</v>
      </c>
      <c r="K25" s="138">
        <v>3.5020001232624054E-2</v>
      </c>
      <c r="L25" s="138">
        <v>2.8230000287294388E-2</v>
      </c>
      <c r="M25" s="138">
        <v>3.1589999794960022E-2</v>
      </c>
      <c r="N25" s="138">
        <v>2.8869999572634697E-2</v>
      </c>
      <c r="O25" s="138">
        <v>3.6260001361370087E-2</v>
      </c>
      <c r="P25" s="138">
        <v>2.3830000311136246E-2</v>
      </c>
    </row>
    <row r="26" spans="2:16" s="46" customFormat="1" ht="12.75">
      <c r="B26" s="135" t="s">
        <v>124</v>
      </c>
      <c r="C26" s="86"/>
      <c r="D26" s="138">
        <v>6.2519997358322144E-2</v>
      </c>
      <c r="E26" s="138">
        <v>3.4929998219013214E-2</v>
      </c>
      <c r="F26" s="138">
        <v>2.2879999130964279E-2</v>
      </c>
      <c r="G26" s="138">
        <v>3.1270001083612442E-2</v>
      </c>
      <c r="H26" s="138">
        <v>2.9810000211000443E-2</v>
      </c>
      <c r="I26" s="138">
        <v>2.0589999854564667E-2</v>
      </c>
      <c r="J26" s="138">
        <v>2.3609999567270279E-2</v>
      </c>
      <c r="K26" s="138">
        <v>2.4070000275969505E-2</v>
      </c>
      <c r="L26" s="138">
        <v>2.9829999431967735E-2</v>
      </c>
      <c r="M26" s="138">
        <v>2.7230000123381615E-2</v>
      </c>
      <c r="N26" s="138">
        <v>2.9410000890493393E-2</v>
      </c>
      <c r="O26" s="138">
        <v>2.5019999593496323E-2</v>
      </c>
      <c r="P26" s="138">
        <v>2.8529999777674675E-2</v>
      </c>
    </row>
    <row r="27" spans="2:16" s="46" customFormat="1" ht="12.75">
      <c r="B27" s="135" t="s">
        <v>125</v>
      </c>
      <c r="C27" s="86"/>
      <c r="D27" s="138">
        <v>5.1860000938177109E-2</v>
      </c>
      <c r="E27" s="138">
        <v>2.6289999485015869E-2</v>
      </c>
      <c r="F27" s="138">
        <v>3.1369999051094055E-2</v>
      </c>
      <c r="G27" s="138">
        <v>2.556999959051609E-2</v>
      </c>
      <c r="H27" s="138">
        <v>2.3409999907016754E-2</v>
      </c>
      <c r="I27" s="138">
        <v>2.1279999986290932E-2</v>
      </c>
      <c r="J27" s="138">
        <v>2.3660000413656235E-2</v>
      </c>
      <c r="K27" s="138">
        <v>2.5620000436902046E-2</v>
      </c>
      <c r="L27" s="138">
        <v>2.8799999505281448E-2</v>
      </c>
      <c r="M27" s="138">
        <v>2.2509999573230743E-2</v>
      </c>
      <c r="N27" s="138">
        <v>2.5100000202655792E-2</v>
      </c>
      <c r="O27" s="138">
        <v>2.3250000551342964E-2</v>
      </c>
      <c r="P27" s="138">
        <v>1.858999952673912E-2</v>
      </c>
    </row>
    <row r="28" spans="2:16" s="46" customFormat="1" ht="12.75">
      <c r="B28" s="92" t="s">
        <v>126</v>
      </c>
      <c r="C28" s="93"/>
      <c r="D28" s="145">
        <v>4.7910001128911972E-2</v>
      </c>
      <c r="E28" s="145">
        <v>3.2559998333454132E-2</v>
      </c>
      <c r="F28" s="145">
        <v>1.7740000039339066E-2</v>
      </c>
      <c r="G28" s="145">
        <v>2.1549999713897705E-2</v>
      </c>
      <c r="H28" s="145">
        <v>1.6340000554919243E-2</v>
      </c>
      <c r="I28" s="145">
        <v>2.1150000393390656E-2</v>
      </c>
      <c r="J28" s="145">
        <v>2.0770000293850899E-2</v>
      </c>
      <c r="K28" s="145">
        <v>1.7659999430179596E-2</v>
      </c>
      <c r="L28" s="145">
        <v>1.9009999930858612E-2</v>
      </c>
      <c r="M28" s="145">
        <v>1.4809999614953995E-2</v>
      </c>
      <c r="N28" s="145">
        <v>1.5939999371767044E-2</v>
      </c>
      <c r="O28" s="145">
        <v>1.1579999700188637E-2</v>
      </c>
      <c r="P28" s="145">
        <v>1.5669999644160271E-2</v>
      </c>
    </row>
    <row r="29" spans="2:16" s="46" customFormat="1" ht="12.75">
      <c r="B29" s="135"/>
      <c r="C29" s="86"/>
      <c r="D29" s="138"/>
      <c r="E29" s="138"/>
      <c r="F29" s="138"/>
      <c r="G29" s="138"/>
      <c r="H29" s="138"/>
      <c r="I29" s="138"/>
      <c r="J29" s="138"/>
      <c r="K29" s="138"/>
      <c r="L29" s="138"/>
      <c r="M29" s="138"/>
      <c r="N29" s="138"/>
      <c r="O29" s="138"/>
      <c r="P29" s="138"/>
    </row>
    <row r="30" spans="2:16" s="46" customFormat="1" ht="12.75">
      <c r="B30" s="57" t="s">
        <v>137</v>
      </c>
      <c r="C30" s="86"/>
      <c r="D30" s="138"/>
      <c r="E30" s="138"/>
      <c r="F30" s="138"/>
      <c r="G30" s="138"/>
      <c r="H30" s="138"/>
      <c r="I30" s="138"/>
      <c r="J30" s="138"/>
      <c r="K30" s="138"/>
      <c r="L30" s="138"/>
      <c r="M30" s="138"/>
      <c r="N30" s="138"/>
      <c r="O30" s="138"/>
      <c r="P30" s="138"/>
    </row>
    <row r="31" spans="2:16" s="46" customFormat="1" ht="12.75">
      <c r="B31" s="89" t="s">
        <v>138</v>
      </c>
      <c r="C31" s="90"/>
      <c r="D31" s="144">
        <v>6.8619996309280396E-2</v>
      </c>
      <c r="E31" s="144">
        <v>5.0790000706911087E-2</v>
      </c>
      <c r="F31" s="144">
        <v>3.5649999976158142E-2</v>
      </c>
      <c r="G31" s="144">
        <v>3.6189999431371689E-2</v>
      </c>
      <c r="H31" s="144">
        <v>3.1849998980760574E-2</v>
      </c>
      <c r="I31" s="144">
        <v>3.5840000957250595E-2</v>
      </c>
      <c r="J31" s="144">
        <v>3.863999992609024E-2</v>
      </c>
      <c r="K31" s="144">
        <v>3.5969998687505722E-2</v>
      </c>
      <c r="L31" s="144">
        <v>3.8860000669956207E-2</v>
      </c>
      <c r="M31" s="144">
        <v>3.6990001797676086E-2</v>
      </c>
      <c r="N31" s="144">
        <v>4.148000106215477E-2</v>
      </c>
      <c r="O31" s="144">
        <v>3.3829998224973679E-2</v>
      </c>
      <c r="P31" s="144">
        <v>3.807000070810318E-2</v>
      </c>
    </row>
    <row r="32" spans="2:16" s="46" customFormat="1" ht="12.75">
      <c r="B32" s="135" t="s">
        <v>139</v>
      </c>
      <c r="C32" s="86"/>
      <c r="D32" s="138">
        <v>8.150000125169754E-2</v>
      </c>
      <c r="E32" s="138">
        <v>4.862000048160553E-2</v>
      </c>
      <c r="F32" s="138">
        <v>5.4179999977350235E-2</v>
      </c>
      <c r="G32" s="138">
        <v>6.6849999129772186E-2</v>
      </c>
      <c r="H32" s="138">
        <v>5.3679998964071274E-2</v>
      </c>
      <c r="I32" s="138">
        <v>5.0340000540018082E-2</v>
      </c>
      <c r="J32" s="138">
        <v>3.5500001162290573E-2</v>
      </c>
      <c r="K32" s="138">
        <v>5.6499999016523361E-2</v>
      </c>
      <c r="L32" s="138">
        <v>6.1319999396800995E-2</v>
      </c>
      <c r="M32" s="138">
        <v>6.9439999759197235E-2</v>
      </c>
      <c r="N32" s="138">
        <v>4.7400001436471939E-2</v>
      </c>
      <c r="O32" s="138">
        <v>5.7000000029802322E-2</v>
      </c>
      <c r="P32" s="138">
        <v>6.0130000114440918E-2</v>
      </c>
    </row>
    <row r="33" spans="2:16" s="46" customFormat="1" ht="12.75">
      <c r="B33" s="135" t="s">
        <v>231</v>
      </c>
      <c r="C33" s="86"/>
      <c r="D33" s="138">
        <v>4.1829999536275864E-2</v>
      </c>
      <c r="E33" s="138">
        <v>2.0989999175071716E-2</v>
      </c>
      <c r="F33" s="138">
        <v>2.0179999992251396E-2</v>
      </c>
      <c r="G33" s="138">
        <v>2.7459999546408653E-2</v>
      </c>
      <c r="H33" s="138">
        <v>1.6489999368786812E-2</v>
      </c>
      <c r="I33" s="138">
        <v>1.4229999855160713E-2</v>
      </c>
      <c r="J33" s="138">
        <v>1.7650000751018524E-2</v>
      </c>
      <c r="K33" s="138">
        <v>1.7659999430179596E-2</v>
      </c>
      <c r="L33" s="138">
        <v>1.9290000200271606E-2</v>
      </c>
      <c r="M33" s="138">
        <v>1.128000020980835E-2</v>
      </c>
      <c r="N33" s="138">
        <v>1.5329999849200249E-2</v>
      </c>
      <c r="O33" s="138">
        <v>8.9499996975064278E-3</v>
      </c>
      <c r="P33" s="138">
        <v>1.2550000101327896E-2</v>
      </c>
    </row>
    <row r="34" spans="2:16" s="46" customFormat="1" ht="12.75">
      <c r="B34" s="135" t="s">
        <v>141</v>
      </c>
      <c r="C34" s="86"/>
      <c r="D34" s="138">
        <v>6.9130003452301025E-2</v>
      </c>
      <c r="E34" s="138">
        <v>3.7379998713731766E-2</v>
      </c>
      <c r="F34" s="138">
        <v>1.7209999263286591E-2</v>
      </c>
      <c r="G34" s="138">
        <v>2.3749999701976776E-2</v>
      </c>
      <c r="H34" s="138">
        <v>2.3099999874830246E-2</v>
      </c>
      <c r="I34" s="138">
        <v>2.1730000153183937E-2</v>
      </c>
      <c r="J34" s="138">
        <v>1.5890000388026237E-2</v>
      </c>
      <c r="K34" s="138">
        <v>2.3199999704957008E-2</v>
      </c>
      <c r="L34" s="138">
        <v>1.1429999954998493E-2</v>
      </c>
      <c r="M34" s="138">
        <v>1.752999983727932E-2</v>
      </c>
      <c r="N34" s="138">
        <v>1.5690000727772713E-2</v>
      </c>
      <c r="O34" s="138">
        <v>2.0560000091791153E-2</v>
      </c>
      <c r="P34" s="138">
        <v>1.1470000259578228E-2</v>
      </c>
    </row>
    <row r="35" spans="2:16" s="46" customFormat="1" ht="12.75">
      <c r="B35" s="135" t="s">
        <v>142</v>
      </c>
      <c r="C35" s="86"/>
      <c r="D35" s="138">
        <v>5.1190000027418137E-2</v>
      </c>
      <c r="E35" s="138">
        <v>2.2029999643564224E-2</v>
      </c>
      <c r="F35" s="138">
        <v>1.1780000291764736E-2</v>
      </c>
      <c r="G35" s="138">
        <v>2.1560000255703926E-2</v>
      </c>
      <c r="H35" s="138">
        <v>2.2509999573230743E-2</v>
      </c>
      <c r="I35" s="138">
        <v>9.1399997472763062E-3</v>
      </c>
      <c r="J35" s="138">
        <v>1.6459999606013298E-2</v>
      </c>
      <c r="K35" s="138">
        <v>1.2000000104308128E-2</v>
      </c>
      <c r="L35" s="138">
        <v>2.5070000439882278E-2</v>
      </c>
      <c r="M35" s="138">
        <v>1.9640000537037849E-2</v>
      </c>
      <c r="N35" s="138">
        <v>1.7610000446438789E-2</v>
      </c>
      <c r="O35" s="138">
        <v>1.664000004529953E-2</v>
      </c>
      <c r="P35" s="138">
        <v>1.4600000344216824E-2</v>
      </c>
    </row>
    <row r="36" spans="2:16" s="46" customFormat="1" ht="12.75">
      <c r="B36" s="92" t="s">
        <v>143</v>
      </c>
      <c r="C36" s="93"/>
      <c r="D36" s="145">
        <v>6.0920000076293945E-2</v>
      </c>
      <c r="E36" s="145">
        <v>2.2849999368190765E-2</v>
      </c>
      <c r="F36" s="145">
        <v>2.6629999279975891E-2</v>
      </c>
      <c r="G36" s="145">
        <v>2.0850000903010368E-2</v>
      </c>
      <c r="H36" s="145">
        <v>4.6459998935461044E-2</v>
      </c>
      <c r="I36" s="145">
        <v>1.460999995470047E-2</v>
      </c>
      <c r="J36" s="145">
        <v>1.7020000144839287E-2</v>
      </c>
      <c r="K36" s="145">
        <v>1.6219999641180038E-2</v>
      </c>
      <c r="L36" s="145">
        <v>3.3089999109506607E-2</v>
      </c>
      <c r="M36" s="145">
        <v>2.8880000114440918E-2</v>
      </c>
      <c r="N36" s="145">
        <v>4.0569998323917389E-2</v>
      </c>
      <c r="O36" s="145">
        <v>3.6019999533891678E-2</v>
      </c>
      <c r="P36" s="145">
        <v>2.4830000475049019E-2</v>
      </c>
    </row>
    <row r="37" spans="2:16" s="46" customFormat="1" ht="12.75">
      <c r="B37" s="135"/>
      <c r="C37" s="86"/>
      <c r="D37" s="138"/>
      <c r="E37" s="138"/>
      <c r="F37" s="138"/>
      <c r="G37" s="138"/>
      <c r="H37" s="138"/>
      <c r="I37" s="138"/>
      <c r="J37" s="138"/>
      <c r="K37" s="138"/>
      <c r="L37" s="138"/>
      <c r="M37" s="138"/>
      <c r="N37" s="138"/>
      <c r="O37" s="138"/>
      <c r="P37" s="138"/>
    </row>
    <row r="38" spans="2:16" s="46" customFormat="1" ht="12.75">
      <c r="B38" s="57" t="s">
        <v>232</v>
      </c>
      <c r="C38" s="86"/>
      <c r="D38" s="138"/>
      <c r="E38" s="138"/>
      <c r="F38" s="138"/>
      <c r="G38" s="138"/>
      <c r="H38" s="138"/>
      <c r="I38" s="138"/>
      <c r="J38" s="138"/>
      <c r="K38" s="138"/>
      <c r="L38" s="138"/>
      <c r="M38" s="138"/>
      <c r="N38" s="138"/>
      <c r="O38" s="138"/>
      <c r="P38" s="138"/>
    </row>
    <row r="39" spans="2:16" s="46" customFormat="1" ht="12.75">
      <c r="B39" s="89" t="s">
        <v>233</v>
      </c>
      <c r="C39" s="90"/>
      <c r="D39" s="144">
        <v>5.5309999734163284E-2</v>
      </c>
      <c r="E39" s="144">
        <v>2.9859999194741249E-2</v>
      </c>
      <c r="F39" s="144">
        <v>1.8650000914931297E-2</v>
      </c>
      <c r="G39" s="144">
        <v>2.28899996727705E-2</v>
      </c>
      <c r="H39" s="144">
        <v>2.4070000275969505E-2</v>
      </c>
      <c r="I39" s="144">
        <v>1.7960000783205032E-2</v>
      </c>
      <c r="J39" s="144">
        <v>2.0120000466704369E-2</v>
      </c>
      <c r="K39" s="144">
        <v>2.2539999336004257E-2</v>
      </c>
      <c r="L39" s="144">
        <v>2.2460000589489937E-2</v>
      </c>
      <c r="M39" s="144">
        <v>1.9220000132918358E-2</v>
      </c>
      <c r="N39" s="144">
        <v>2.078000083565712E-2</v>
      </c>
      <c r="O39" s="144">
        <v>1.624000072479248E-2</v>
      </c>
      <c r="P39" s="144">
        <v>1.7899999395012856E-2</v>
      </c>
    </row>
    <row r="40" spans="2:16" s="46" customFormat="1" ht="12.75">
      <c r="B40" s="135" t="s">
        <v>234</v>
      </c>
      <c r="C40" s="86"/>
      <c r="D40" s="138">
        <v>0.10544999688863754</v>
      </c>
      <c r="E40" s="138">
        <v>6.5090000629425049E-2</v>
      </c>
      <c r="F40" s="138">
        <v>6.549999862909317E-2</v>
      </c>
      <c r="G40" s="138">
        <v>8.1890001893043518E-2</v>
      </c>
      <c r="H40" s="138">
        <v>8.2520000636577606E-2</v>
      </c>
      <c r="I40" s="138">
        <v>5.6949999183416367E-2</v>
      </c>
      <c r="J40" s="138">
        <v>4.6790000051259995E-2</v>
      </c>
      <c r="K40" s="138">
        <v>4.479999840259552E-2</v>
      </c>
      <c r="L40" s="138">
        <v>8.0219998955726624E-2</v>
      </c>
      <c r="M40" s="138">
        <v>7.6159998774528503E-2</v>
      </c>
      <c r="N40" s="138">
        <v>5.9539999812841415E-2</v>
      </c>
      <c r="O40" s="138">
        <v>8.3099998533725739E-2</v>
      </c>
      <c r="P40" s="138">
        <v>7.6679997146129608E-2</v>
      </c>
    </row>
    <row r="41" spans="2:16" s="46" customFormat="1" ht="12.75">
      <c r="B41" s="92" t="s">
        <v>235</v>
      </c>
      <c r="C41" s="93"/>
      <c r="D41" s="145">
        <v>5.1089998334646225E-2</v>
      </c>
      <c r="E41" s="145">
        <v>3.4350000321865082E-2</v>
      </c>
      <c r="F41" s="145">
        <v>2.0959999412298203E-2</v>
      </c>
      <c r="G41" s="145">
        <v>2.6440000161528587E-2</v>
      </c>
      <c r="H41" s="145">
        <v>1.8340000882744789E-2</v>
      </c>
      <c r="I41" s="145">
        <v>2.2520000115036964E-2</v>
      </c>
      <c r="J41" s="145">
        <v>2.1360000595450401E-2</v>
      </c>
      <c r="K41" s="145">
        <v>1.9020000472664833E-2</v>
      </c>
      <c r="L41" s="145">
        <v>2.1069999784231186E-2</v>
      </c>
      <c r="M41" s="145">
        <v>1.7659999430179596E-2</v>
      </c>
      <c r="N41" s="145">
        <v>2.0419999957084656E-2</v>
      </c>
      <c r="O41" s="145">
        <v>1.6869999468326569E-2</v>
      </c>
      <c r="P41" s="145">
        <v>1.7270000651478767E-2</v>
      </c>
    </row>
    <row r="42" spans="2:16" s="46" customFormat="1" ht="12.75">
      <c r="B42" s="135"/>
      <c r="C42" s="86"/>
      <c r="D42" s="138"/>
      <c r="E42" s="138"/>
      <c r="F42" s="138"/>
      <c r="G42" s="138"/>
      <c r="H42" s="138"/>
      <c r="I42" s="138"/>
      <c r="J42" s="138"/>
      <c r="K42" s="138"/>
      <c r="L42" s="138"/>
      <c r="M42" s="138"/>
      <c r="N42" s="138"/>
      <c r="O42" s="138"/>
      <c r="P42" s="138"/>
    </row>
    <row r="43" spans="2:16" s="46" customFormat="1" ht="14.25">
      <c r="B43" s="57" t="s">
        <v>186</v>
      </c>
      <c r="C43" s="86"/>
      <c r="D43" s="138"/>
      <c r="E43" s="138"/>
      <c r="F43" s="138"/>
      <c r="G43" s="138"/>
      <c r="H43" s="138"/>
      <c r="I43" s="138"/>
      <c r="J43" s="138"/>
      <c r="K43" s="138"/>
      <c r="L43" s="138"/>
      <c r="M43" s="138"/>
      <c r="N43" s="138"/>
      <c r="O43" s="138"/>
      <c r="P43" s="138"/>
    </row>
    <row r="44" spans="2:16" s="46" customFormat="1" ht="12.75">
      <c r="B44" s="89" t="s">
        <v>187</v>
      </c>
      <c r="C44" s="90"/>
      <c r="D44" s="144">
        <v>0.12750999629497528</v>
      </c>
      <c r="E44" s="144">
        <v>6.729000061750412E-2</v>
      </c>
      <c r="F44" s="144">
        <v>6.8619996309280396E-2</v>
      </c>
      <c r="G44" s="144">
        <v>7.8340001404285431E-2</v>
      </c>
      <c r="H44" s="144">
        <v>6.689000129699707E-2</v>
      </c>
      <c r="I44" s="144">
        <v>6.4190000295639038E-2</v>
      </c>
      <c r="J44" s="144">
        <v>7.1769997477531433E-2</v>
      </c>
      <c r="K44" s="144">
        <v>6.589999794960022E-2</v>
      </c>
      <c r="L44" s="144">
        <v>8.2659997045993805E-2</v>
      </c>
      <c r="M44" s="144">
        <v>7.3090001940727234E-2</v>
      </c>
      <c r="N44" s="144">
        <v>7.3610000312328339E-2</v>
      </c>
      <c r="O44" s="144">
        <v>6.8800002336502075E-2</v>
      </c>
      <c r="P44" s="144">
        <v>5.429999902844429E-2</v>
      </c>
    </row>
    <row r="45" spans="2:16" s="46" customFormat="1" ht="12.75">
      <c r="B45" s="135" t="s">
        <v>188</v>
      </c>
      <c r="C45" s="86"/>
      <c r="D45" s="138">
        <v>5.2740000188350677E-2</v>
      </c>
      <c r="E45" s="138">
        <v>2.7869999408721924E-2</v>
      </c>
      <c r="F45" s="138">
        <v>1.8130000680685043E-2</v>
      </c>
      <c r="G45" s="138">
        <v>2.3469999432563782E-2</v>
      </c>
      <c r="H45" s="138">
        <v>2.2749999538064003E-2</v>
      </c>
      <c r="I45" s="138">
        <v>1.5650000423192978E-2</v>
      </c>
      <c r="J45" s="138">
        <v>1.6060000285506248E-2</v>
      </c>
      <c r="K45" s="138">
        <v>1.7750000581145287E-2</v>
      </c>
      <c r="L45" s="138">
        <v>1.9409999251365662E-2</v>
      </c>
      <c r="M45" s="138">
        <v>1.8200000748038292E-2</v>
      </c>
      <c r="N45" s="138">
        <v>1.8929999321699142E-2</v>
      </c>
      <c r="O45" s="138">
        <v>1.6419999301433563E-2</v>
      </c>
      <c r="P45" s="138">
        <v>1.8769999966025352E-2</v>
      </c>
    </row>
    <row r="46" spans="2:16" s="46" customFormat="1" ht="12.75">
      <c r="B46" s="92" t="s">
        <v>189</v>
      </c>
      <c r="C46" s="93"/>
      <c r="D46" s="145">
        <v>6.4300000667572021E-3</v>
      </c>
      <c r="E46" s="145">
        <v>1.4870000071823597E-2</v>
      </c>
      <c r="F46" s="145">
        <v>5.429999902844429E-3</v>
      </c>
      <c r="G46" s="145">
        <v>6.8899998441338539E-3</v>
      </c>
      <c r="H46" s="145">
        <v>7.9600000753998756E-3</v>
      </c>
      <c r="I46" s="145">
        <v>4.3299999088048935E-3</v>
      </c>
      <c r="J46" s="145">
        <v>6.4300000667572021E-3</v>
      </c>
      <c r="K46" s="145">
        <v>8.9299995452165604E-3</v>
      </c>
      <c r="L46" s="145">
        <v>1.0130000300705433E-2</v>
      </c>
      <c r="M46" s="145">
        <v>1.5600000042468309E-3</v>
      </c>
      <c r="N46" s="145">
        <v>2.9899999499320984E-3</v>
      </c>
      <c r="O46" s="145">
        <v>2.3799999617040157E-3</v>
      </c>
      <c r="P46" s="145">
        <v>3.5600000992417336E-3</v>
      </c>
    </row>
    <row r="47" spans="2:16" s="46" customFormat="1" ht="12.75">
      <c r="B47" s="135"/>
      <c r="C47" s="86"/>
      <c r="D47" s="138"/>
      <c r="E47" s="138"/>
      <c r="F47" s="138"/>
      <c r="G47" s="138"/>
      <c r="H47" s="138"/>
      <c r="I47" s="138"/>
      <c r="J47" s="138"/>
      <c r="K47" s="138"/>
      <c r="L47" s="138"/>
      <c r="M47" s="138"/>
      <c r="N47" s="138"/>
      <c r="O47" s="138"/>
      <c r="P47" s="138"/>
    </row>
    <row r="48" spans="2:16" s="46" customFormat="1" ht="12.75">
      <c r="B48" s="57" t="s">
        <v>236</v>
      </c>
      <c r="C48" s="137"/>
      <c r="D48" s="138"/>
      <c r="E48" s="138"/>
      <c r="F48" s="138"/>
      <c r="G48" s="138"/>
      <c r="H48" s="138"/>
      <c r="I48" s="138"/>
      <c r="J48" s="138"/>
      <c r="K48" s="138"/>
      <c r="L48" s="138"/>
      <c r="M48" s="138"/>
      <c r="N48" s="138"/>
      <c r="O48" s="138"/>
      <c r="P48" s="138"/>
    </row>
    <row r="49" spans="2:16" s="46" customFormat="1" ht="12.75">
      <c r="B49" s="199" t="s">
        <v>237</v>
      </c>
      <c r="C49" s="200"/>
      <c r="D49" s="144">
        <v>1.510000042617321E-2</v>
      </c>
      <c r="E49" s="144">
        <v>1.0110000148415565E-2</v>
      </c>
      <c r="F49" s="144">
        <v>7.799999788403511E-3</v>
      </c>
      <c r="G49" s="144">
        <v>1.1540000326931477E-2</v>
      </c>
      <c r="H49" s="144">
        <v>1.0909999720752239E-2</v>
      </c>
      <c r="I49" s="144">
        <v>8.3900000900030136E-3</v>
      </c>
      <c r="J49" s="144">
        <v>8.1599997356534004E-3</v>
      </c>
      <c r="K49" s="144">
        <v>1.1979999952018261E-2</v>
      </c>
      <c r="L49" s="144">
        <v>1.4240000396966934E-2</v>
      </c>
      <c r="M49" s="144">
        <v>8.4699997678399086E-3</v>
      </c>
      <c r="N49" s="144">
        <v>1.1070000007748604E-2</v>
      </c>
      <c r="O49" s="144">
        <v>6.2799998559057713E-3</v>
      </c>
      <c r="P49" s="144">
        <v>6.380000151693821E-3</v>
      </c>
    </row>
    <row r="50" spans="2:16" s="46" customFormat="1" ht="12.75">
      <c r="B50" s="201" t="s">
        <v>238</v>
      </c>
      <c r="C50" s="202"/>
      <c r="D50" s="145">
        <v>9.9239997565746307E-2</v>
      </c>
      <c r="E50" s="145">
        <v>5.3520001471042633E-2</v>
      </c>
      <c r="F50" s="145">
        <v>4.0640000253915787E-2</v>
      </c>
      <c r="G50" s="145">
        <v>4.8059999942779541E-2</v>
      </c>
      <c r="H50" s="145">
        <v>4.4640000909566879E-2</v>
      </c>
      <c r="I50" s="145">
        <v>3.5440001636743546E-2</v>
      </c>
      <c r="J50" s="145">
        <v>3.9779998362064362E-2</v>
      </c>
      <c r="K50" s="145">
        <v>3.830999881029129E-2</v>
      </c>
      <c r="L50" s="145">
        <v>4.3000001460313797E-2</v>
      </c>
      <c r="M50" s="145">
        <v>4.2559999972581863E-2</v>
      </c>
      <c r="N50" s="145">
        <v>4.1669998317956924E-2</v>
      </c>
      <c r="O50" s="145">
        <v>4.1110001504421234E-2</v>
      </c>
      <c r="P50" s="145">
        <v>4.0879998356103897E-2</v>
      </c>
    </row>
    <row r="51" spans="2:16" s="46" customFormat="1" ht="12.75">
      <c r="B51" s="203"/>
      <c r="C51" s="137"/>
      <c r="D51" s="138"/>
      <c r="E51" s="138"/>
      <c r="F51" s="138"/>
      <c r="G51" s="138"/>
      <c r="H51" s="138"/>
      <c r="I51" s="138"/>
      <c r="J51" s="138"/>
      <c r="K51" s="138"/>
      <c r="L51" s="138"/>
      <c r="M51" s="138"/>
      <c r="N51" s="138"/>
      <c r="O51" s="138"/>
      <c r="P51" s="138"/>
    </row>
    <row r="52" spans="2:16" s="46" customFormat="1" ht="12.75">
      <c r="B52" s="57" t="s">
        <v>133</v>
      </c>
      <c r="C52" s="204"/>
      <c r="D52" s="138"/>
      <c r="E52" s="138"/>
      <c r="F52" s="138"/>
      <c r="G52" s="138"/>
      <c r="H52" s="138"/>
      <c r="I52" s="138"/>
      <c r="J52" s="138"/>
      <c r="K52" s="138"/>
      <c r="L52" s="138"/>
      <c r="M52" s="138"/>
      <c r="N52" s="138"/>
      <c r="O52" s="138"/>
      <c r="P52" s="138"/>
    </row>
    <row r="53" spans="2:16" s="46" customFormat="1" ht="12.75">
      <c r="B53" s="199" t="s">
        <v>134</v>
      </c>
      <c r="C53" s="200"/>
      <c r="D53" s="144">
        <v>5.7240001857280731E-2</v>
      </c>
      <c r="E53" s="144">
        <v>2.882000058889389E-2</v>
      </c>
      <c r="F53" s="144">
        <v>2.1439999341964722E-2</v>
      </c>
      <c r="G53" s="144">
        <v>2.8650000691413879E-2</v>
      </c>
      <c r="H53" s="144">
        <v>2.5059999898076057E-2</v>
      </c>
      <c r="I53" s="144">
        <v>1.9139999523758888E-2</v>
      </c>
      <c r="J53" s="144">
        <v>2.029000036418438E-2</v>
      </c>
      <c r="K53" s="144">
        <v>2.3499999195337296E-2</v>
      </c>
      <c r="L53" s="144">
        <v>2.4709999561309814E-2</v>
      </c>
      <c r="M53" s="144">
        <v>2.1989999338984489E-2</v>
      </c>
      <c r="N53" s="144">
        <v>2.247999981045723E-2</v>
      </c>
      <c r="O53" s="144">
        <v>2.0239999517798424E-2</v>
      </c>
      <c r="P53" s="144">
        <v>2.054000087082386E-2</v>
      </c>
    </row>
    <row r="54" spans="2:16" s="46" customFormat="1" ht="12.75">
      <c r="B54" s="201" t="s">
        <v>136</v>
      </c>
      <c r="C54" s="202"/>
      <c r="D54" s="145">
        <v>6.762000173330307E-2</v>
      </c>
      <c r="E54" s="145">
        <v>4.28600013256073E-2</v>
      </c>
      <c r="F54" s="145">
        <v>3.7030000239610672E-2</v>
      </c>
      <c r="G54" s="145">
        <v>3.5220000892877579E-2</v>
      </c>
      <c r="H54" s="145">
        <v>3.9009999483823776E-2</v>
      </c>
      <c r="I54" s="145">
        <v>3.2079998403787613E-2</v>
      </c>
      <c r="J54" s="145">
        <v>3.6779999732971191E-2</v>
      </c>
      <c r="K54" s="145">
        <v>2.8640000149607658E-2</v>
      </c>
      <c r="L54" s="145">
        <v>4.0040001273155212E-2</v>
      </c>
      <c r="M54" s="145">
        <v>3.4729998558759689E-2</v>
      </c>
      <c r="N54" s="145">
        <v>3.6060001701116562E-2</v>
      </c>
      <c r="O54" s="145">
        <v>3.2519999891519547E-2</v>
      </c>
      <c r="P54" s="145">
        <v>3.1319998204708099E-2</v>
      </c>
    </row>
    <row r="55" spans="2:16" s="46" customFormat="1" ht="12.75">
      <c r="B55" s="45"/>
      <c r="C55" s="45"/>
      <c r="D55" s="139"/>
      <c r="E55" s="139"/>
      <c r="F55" s="139"/>
      <c r="G55" s="139"/>
      <c r="H55" s="139"/>
      <c r="I55" s="139"/>
      <c r="J55" s="139"/>
      <c r="K55" s="139"/>
      <c r="L55" s="139"/>
      <c r="M55" s="139"/>
      <c r="N55" s="139"/>
      <c r="O55" s="139"/>
      <c r="P55" s="139"/>
    </row>
    <row r="56" spans="2:16" s="46" customFormat="1" ht="12.75">
      <c r="B56" s="45" t="s">
        <v>317</v>
      </c>
      <c r="C56" s="45"/>
      <c r="D56" s="45"/>
      <c r="E56" s="45"/>
      <c r="F56" s="45"/>
      <c r="G56" s="45"/>
      <c r="H56" s="45"/>
      <c r="I56" s="45"/>
      <c r="J56" s="45"/>
      <c r="K56" s="45"/>
      <c r="L56" s="45"/>
      <c r="M56" s="45"/>
      <c r="N56" s="45"/>
      <c r="O56" s="45"/>
      <c r="P56" s="45"/>
    </row>
    <row r="57" spans="2:16" s="46" customFormat="1" ht="12.75">
      <c r="B57" s="45"/>
      <c r="C57" s="45" t="s">
        <v>318</v>
      </c>
      <c r="D57" s="45"/>
      <c r="E57" s="45" t="s">
        <v>319</v>
      </c>
      <c r="F57" s="45"/>
      <c r="G57" s="45"/>
      <c r="H57" s="45"/>
      <c r="I57" s="45"/>
      <c r="J57" s="45"/>
      <c r="K57" s="45"/>
      <c r="L57" s="45"/>
      <c r="M57" s="45"/>
      <c r="N57" s="45"/>
      <c r="O57" s="45"/>
      <c r="P57" s="45"/>
    </row>
    <row r="58" spans="2:16" s="46" customFormat="1" ht="12.75">
      <c r="B58" s="45"/>
      <c r="C58" s="45" t="s">
        <v>320</v>
      </c>
      <c r="D58" s="45"/>
      <c r="E58" s="45" t="s">
        <v>321</v>
      </c>
      <c r="F58" s="45"/>
      <c r="G58" s="45"/>
      <c r="H58" s="45"/>
      <c r="I58" s="45"/>
      <c r="J58" s="45"/>
      <c r="K58" s="45"/>
      <c r="L58" s="45"/>
      <c r="M58" s="45"/>
      <c r="N58" s="45"/>
      <c r="O58" s="45"/>
      <c r="P58" s="45"/>
    </row>
    <row r="59" spans="2:16" s="46" customFormat="1" ht="12.75">
      <c r="B59" s="45" t="s">
        <v>103</v>
      </c>
      <c r="C59" s="45"/>
      <c r="D59" s="45"/>
      <c r="E59" s="45"/>
      <c r="F59" s="45"/>
      <c r="G59" s="45"/>
      <c r="H59" s="45"/>
      <c r="I59" s="45"/>
      <c r="J59" s="45"/>
      <c r="K59" s="45"/>
      <c r="L59" s="45"/>
      <c r="M59" s="45"/>
      <c r="N59" s="45"/>
      <c r="O59" s="45"/>
      <c r="P59" s="45"/>
    </row>
    <row r="60" spans="2:16" s="46" customFormat="1" ht="12.75">
      <c r="B60" s="211" t="s">
        <v>191</v>
      </c>
      <c r="C60" s="45"/>
      <c r="D60" s="45"/>
      <c r="E60" s="45"/>
      <c r="F60" s="45"/>
      <c r="G60" s="45"/>
      <c r="H60" s="45"/>
      <c r="I60" s="45"/>
      <c r="J60" s="45"/>
      <c r="K60" s="45"/>
      <c r="L60" s="45"/>
      <c r="M60" s="45"/>
      <c r="N60" s="45"/>
      <c r="O60" s="45"/>
      <c r="P60" s="45"/>
    </row>
    <row r="61" spans="2:16" s="46" customFormat="1" ht="12.75">
      <c r="B61" s="45"/>
      <c r="C61" s="45"/>
      <c r="D61" s="45"/>
      <c r="E61" s="45"/>
      <c r="F61" s="45"/>
      <c r="G61" s="45"/>
      <c r="H61" s="45"/>
      <c r="I61" s="45"/>
      <c r="J61" s="45"/>
      <c r="K61" s="45"/>
      <c r="L61" s="45"/>
      <c r="M61" s="45"/>
      <c r="N61" s="45"/>
      <c r="O61" s="45"/>
      <c r="P61" s="45"/>
    </row>
    <row r="62" spans="2:16" s="46" customFormat="1" ht="12.75">
      <c r="B62" s="45" t="s">
        <v>101</v>
      </c>
      <c r="C62" s="45"/>
      <c r="D62" s="45"/>
      <c r="E62" s="45"/>
      <c r="F62" s="45"/>
      <c r="G62" s="45"/>
      <c r="H62" s="45"/>
      <c r="I62" s="45"/>
      <c r="J62" s="45"/>
      <c r="K62" s="45"/>
      <c r="L62" s="45"/>
      <c r="M62" s="45"/>
      <c r="N62" s="45"/>
      <c r="O62" s="45"/>
      <c r="P62" s="45"/>
    </row>
    <row r="63" spans="2:16" s="46" customFormat="1" ht="12.75">
      <c r="B63" s="45"/>
      <c r="C63" s="45"/>
      <c r="D63" s="45"/>
      <c r="E63" s="45"/>
      <c r="F63" s="45"/>
      <c r="G63" s="45"/>
      <c r="H63" s="45"/>
      <c r="I63" s="45"/>
      <c r="J63" s="45"/>
      <c r="K63" s="45"/>
      <c r="L63" s="45"/>
      <c r="M63" s="45"/>
      <c r="N63" s="45"/>
      <c r="O63" s="45"/>
      <c r="P63" s="45"/>
    </row>
    <row r="64" spans="2:16" s="46" customFormat="1" ht="12.75">
      <c r="B64" s="45"/>
      <c r="C64" s="45"/>
      <c r="D64" s="45"/>
      <c r="E64" s="45"/>
      <c r="F64" s="45"/>
      <c r="G64" s="45"/>
      <c r="H64" s="45"/>
      <c r="I64" s="45"/>
      <c r="J64" s="45"/>
      <c r="K64" s="45"/>
      <c r="L64" s="45"/>
      <c r="M64" s="45"/>
      <c r="N64" s="45"/>
      <c r="O64" s="45"/>
      <c r="P64" s="45"/>
    </row>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4"/>
  </sheetPr>
  <dimension ref="B2:I65"/>
  <sheetViews>
    <sheetView showGridLines="0" zoomScaleNormal="100" workbookViewId="0"/>
  </sheetViews>
  <sheetFormatPr baseColWidth="10" defaultRowHeight="15"/>
  <cols>
    <col min="1" max="1" width="11.42578125" style="2"/>
    <col min="2" max="2" width="10.5703125" style="2" customWidth="1"/>
    <col min="3" max="3" width="38.42578125" style="2" customWidth="1"/>
    <col min="4" max="7" width="11.7109375" style="2" customWidth="1"/>
    <col min="8" max="9" width="8.5703125" style="2" customWidth="1"/>
    <col min="10" max="16384" width="11.42578125" style="2"/>
  </cols>
  <sheetData>
    <row r="2" spans="2:9" s="33" customFormat="1">
      <c r="B2" s="1"/>
      <c r="C2" s="1"/>
      <c r="D2" s="1"/>
      <c r="E2" s="1"/>
      <c r="F2" s="1"/>
      <c r="G2" s="1"/>
      <c r="H2" s="1"/>
    </row>
    <row r="3" spans="2:9" s="38" customFormat="1" ht="26.85" customHeight="1">
      <c r="B3" s="35" t="s">
        <v>32</v>
      </c>
      <c r="C3" s="36" t="s">
        <v>33</v>
      </c>
      <c r="D3" s="37"/>
      <c r="E3" s="37"/>
      <c r="F3" s="37"/>
      <c r="G3" s="37"/>
      <c r="H3" s="1"/>
      <c r="I3" s="33"/>
    </row>
    <row r="4" spans="2:9" s="33" customFormat="1" ht="13.35" customHeight="1">
      <c r="B4" s="1"/>
      <c r="C4" s="1"/>
      <c r="D4" s="1"/>
      <c r="E4" s="1"/>
      <c r="F4" s="1"/>
      <c r="G4" s="1"/>
      <c r="H4" s="1"/>
    </row>
    <row r="5" spans="2:9" s="41" customFormat="1" ht="32.25" customHeight="1">
      <c r="B5" s="266" t="s">
        <v>322</v>
      </c>
      <c r="C5" s="267"/>
      <c r="D5" s="267"/>
      <c r="E5" s="267"/>
      <c r="F5" s="267"/>
      <c r="G5" s="267"/>
      <c r="H5" s="1"/>
      <c r="I5" s="33"/>
    </row>
    <row r="6" spans="2:9" s="33" customFormat="1" ht="13.35" customHeight="1">
      <c r="B6" s="1"/>
      <c r="C6" s="1"/>
      <c r="D6" s="1"/>
      <c r="E6" s="1"/>
      <c r="F6" s="1"/>
      <c r="G6" s="1"/>
      <c r="H6" s="1"/>
    </row>
    <row r="7" spans="2:9" s="46" customFormat="1" ht="15" customHeight="1">
      <c r="B7" s="149" t="s">
        <v>316</v>
      </c>
      <c r="C7" s="150"/>
      <c r="D7" s="48">
        <v>1999</v>
      </c>
      <c r="E7" s="48">
        <v>2004</v>
      </c>
      <c r="F7" s="48">
        <v>2009</v>
      </c>
      <c r="G7" s="48" t="s">
        <v>185</v>
      </c>
      <c r="H7" s="45"/>
    </row>
    <row r="8" spans="2:9" s="46" customFormat="1" ht="12.75">
      <c r="B8" s="55"/>
      <c r="C8" s="129"/>
      <c r="D8" s="130"/>
      <c r="E8" s="45"/>
      <c r="F8" s="45"/>
      <c r="G8" s="45"/>
      <c r="H8" s="45"/>
    </row>
    <row r="9" spans="2:9" s="46" customFormat="1" ht="12.75">
      <c r="B9" s="78" t="s">
        <v>117</v>
      </c>
      <c r="C9" s="84"/>
      <c r="D9" s="131">
        <v>9.511999785900116E-2</v>
      </c>
      <c r="E9" s="131">
        <v>8.4760002791881561E-2</v>
      </c>
      <c r="F9" s="131">
        <v>7.7090002596378326E-2</v>
      </c>
      <c r="G9" s="131">
        <v>8.8710002601146698E-2</v>
      </c>
      <c r="H9" s="45"/>
    </row>
    <row r="10" spans="2:9" s="46" customFormat="1" ht="6" customHeight="1">
      <c r="B10" s="57"/>
      <c r="C10" s="86"/>
      <c r="D10" s="132"/>
      <c r="E10" s="132"/>
      <c r="F10" s="132"/>
      <c r="G10" s="132"/>
      <c r="H10" s="45"/>
    </row>
    <row r="11" spans="2:9" s="46" customFormat="1" ht="12.75">
      <c r="B11" s="57" t="s">
        <v>118</v>
      </c>
      <c r="C11" s="86"/>
      <c r="D11" s="132"/>
      <c r="E11" s="132"/>
      <c r="F11" s="132"/>
      <c r="G11" s="132"/>
      <c r="H11" s="45"/>
    </row>
    <row r="12" spans="2:9" s="46" customFormat="1" ht="12.75">
      <c r="B12" s="89" t="s">
        <v>119</v>
      </c>
      <c r="C12" s="90"/>
      <c r="D12" s="133">
        <v>9.2390000820159912E-2</v>
      </c>
      <c r="E12" s="133">
        <v>8.5089996457099915E-2</v>
      </c>
      <c r="F12" s="133">
        <v>7.5439997017383575E-2</v>
      </c>
      <c r="G12" s="133">
        <v>8.9570000767707825E-2</v>
      </c>
      <c r="H12" s="45"/>
    </row>
    <row r="13" spans="2:9" s="46" customFormat="1" ht="12.75">
      <c r="B13" s="92" t="s">
        <v>120</v>
      </c>
      <c r="C13" s="93"/>
      <c r="D13" s="134">
        <v>9.7730003297328949E-2</v>
      </c>
      <c r="E13" s="134">
        <v>8.4449999034404755E-2</v>
      </c>
      <c r="F13" s="134">
        <v>7.8680001199245453E-2</v>
      </c>
      <c r="G13" s="134">
        <v>8.7880000472068787E-2</v>
      </c>
      <c r="H13" s="45"/>
    </row>
    <row r="14" spans="2:9" s="46" customFormat="1" ht="6" customHeight="1">
      <c r="B14" s="135"/>
      <c r="C14" s="86"/>
      <c r="D14" s="132"/>
      <c r="E14" s="132"/>
      <c r="F14" s="132"/>
      <c r="G14" s="132"/>
      <c r="H14" s="45"/>
    </row>
    <row r="15" spans="2:9" s="46" customFormat="1" ht="12.75">
      <c r="B15" s="57" t="s">
        <v>228</v>
      </c>
      <c r="C15" s="86"/>
      <c r="D15" s="132"/>
      <c r="E15" s="132"/>
      <c r="F15" s="132"/>
      <c r="G15" s="132"/>
      <c r="H15" s="45"/>
    </row>
    <row r="16" spans="2:9" s="46" customFormat="1" ht="12.75">
      <c r="B16" s="89" t="s">
        <v>229</v>
      </c>
      <c r="C16" s="90"/>
      <c r="D16" s="133">
        <v>8.765999972820282E-2</v>
      </c>
      <c r="E16" s="133">
        <v>8.3499997854232788E-2</v>
      </c>
      <c r="F16" s="133">
        <v>7.4560001492500305E-2</v>
      </c>
      <c r="G16" s="133">
        <v>8.7559998035430908E-2</v>
      </c>
      <c r="H16" s="45"/>
    </row>
    <row r="17" spans="2:8" s="46" customFormat="1" ht="12.75">
      <c r="B17" s="92" t="s">
        <v>230</v>
      </c>
      <c r="C17" s="93"/>
      <c r="D17" s="134">
        <v>0.12815999984741211</v>
      </c>
      <c r="E17" s="134">
        <v>9.0609997510910034E-2</v>
      </c>
      <c r="F17" s="134">
        <v>8.8459998369216919E-2</v>
      </c>
      <c r="G17" s="134">
        <v>9.4099998474121094E-2</v>
      </c>
      <c r="H17" s="45"/>
    </row>
    <row r="18" spans="2:8" s="46" customFormat="1" ht="6" customHeight="1">
      <c r="B18" s="135"/>
      <c r="C18" s="86"/>
      <c r="D18" s="132"/>
      <c r="E18" s="132"/>
      <c r="F18" s="132"/>
      <c r="G18" s="132"/>
      <c r="H18" s="45"/>
    </row>
    <row r="19" spans="2:8" s="46" customFormat="1" ht="12.75">
      <c r="B19" s="57" t="s">
        <v>311</v>
      </c>
      <c r="C19" s="86"/>
      <c r="D19" s="132"/>
      <c r="E19" s="132"/>
      <c r="F19" s="132"/>
      <c r="G19" s="132"/>
      <c r="H19" s="45"/>
    </row>
    <row r="20" spans="2:8" s="46" customFormat="1" ht="12.75">
      <c r="B20" s="179" t="s">
        <v>312</v>
      </c>
      <c r="C20" s="90"/>
      <c r="D20" s="133">
        <v>0.10216999799013138</v>
      </c>
      <c r="E20" s="133">
        <v>9.1009996831417084E-2</v>
      </c>
      <c r="F20" s="133">
        <v>8.2780003547668457E-2</v>
      </c>
      <c r="G20" s="133">
        <v>9.8410002887248993E-2</v>
      </c>
      <c r="H20" s="45"/>
    </row>
    <row r="21" spans="2:8" s="46" customFormat="1" ht="12.75">
      <c r="B21" s="185" t="s">
        <v>313</v>
      </c>
      <c r="C21" s="93"/>
      <c r="D21" s="134">
        <v>7.8960001468658447E-2</v>
      </c>
      <c r="E21" s="134">
        <v>7.071000337600708E-2</v>
      </c>
      <c r="F21" s="134">
        <v>6.4819999039173126E-2</v>
      </c>
      <c r="G21" s="134">
        <v>6.7520000040531158E-2</v>
      </c>
      <c r="H21" s="45"/>
    </row>
    <row r="22" spans="2:8" s="46" customFormat="1" ht="6" customHeight="1">
      <c r="B22" s="135"/>
      <c r="C22" s="86"/>
      <c r="D22" s="132"/>
      <c r="E22" s="132"/>
      <c r="F22" s="132"/>
      <c r="G22" s="132"/>
      <c r="H22" s="45"/>
    </row>
    <row r="23" spans="2:8" s="46" customFormat="1" ht="12.75">
      <c r="B23" s="57" t="s">
        <v>121</v>
      </c>
      <c r="C23" s="86"/>
      <c r="D23" s="132"/>
      <c r="E23" s="132"/>
      <c r="F23" s="132"/>
      <c r="G23" s="132"/>
      <c r="H23" s="45"/>
    </row>
    <row r="24" spans="2:8" s="46" customFormat="1" ht="12.75">
      <c r="B24" s="89" t="s">
        <v>122</v>
      </c>
      <c r="C24" s="90"/>
      <c r="D24" s="133">
        <v>8.9529998600482941E-2</v>
      </c>
      <c r="E24" s="133">
        <v>7.9130001366138458E-2</v>
      </c>
      <c r="F24" s="133">
        <v>6.2990002334117889E-2</v>
      </c>
      <c r="G24" s="133">
        <v>9.0999998152256012E-2</v>
      </c>
      <c r="H24" s="45"/>
    </row>
    <row r="25" spans="2:8" s="46" customFormat="1" ht="12.75">
      <c r="B25" s="135" t="s">
        <v>123</v>
      </c>
      <c r="C25" s="86"/>
      <c r="D25" s="132">
        <v>0.10191000252962112</v>
      </c>
      <c r="E25" s="132">
        <v>9.7450003027915955E-2</v>
      </c>
      <c r="F25" s="132">
        <v>8.2489997148513794E-2</v>
      </c>
      <c r="G25" s="132">
        <v>0.12843999266624451</v>
      </c>
      <c r="H25" s="45"/>
    </row>
    <row r="26" spans="2:8" s="46" customFormat="1" ht="12.75">
      <c r="B26" s="135" t="s">
        <v>124</v>
      </c>
      <c r="C26" s="86"/>
      <c r="D26" s="132">
        <v>8.7700001895427704E-2</v>
      </c>
      <c r="E26" s="132">
        <v>8.6790002882480621E-2</v>
      </c>
      <c r="F26" s="132">
        <v>7.5029999017715454E-2</v>
      </c>
      <c r="G26" s="132">
        <v>8.5689999163150787E-2</v>
      </c>
      <c r="H26" s="45"/>
    </row>
    <row r="27" spans="2:8" s="46" customFormat="1" ht="12.75">
      <c r="B27" s="135" t="s">
        <v>125</v>
      </c>
      <c r="C27" s="86"/>
      <c r="D27" s="132">
        <v>0.11021000146865845</v>
      </c>
      <c r="E27" s="132">
        <v>8.9010000228881836E-2</v>
      </c>
      <c r="F27" s="132">
        <v>8.9319996535778046E-2</v>
      </c>
      <c r="G27" s="132">
        <v>9.7510002553462982E-2</v>
      </c>
      <c r="H27" s="45"/>
    </row>
    <row r="28" spans="2:8" s="46" customFormat="1" ht="12.75">
      <c r="B28" s="92" t="s">
        <v>126</v>
      </c>
      <c r="C28" s="93"/>
      <c r="D28" s="134">
        <v>9.6320003271102905E-2</v>
      </c>
      <c r="E28" s="134">
        <v>7.7229999005794525E-2</v>
      </c>
      <c r="F28" s="134">
        <v>7.7500000596046448E-2</v>
      </c>
      <c r="G28" s="134">
        <v>6.9669999182224274E-2</v>
      </c>
      <c r="H28" s="45"/>
    </row>
    <row r="29" spans="2:8" s="46" customFormat="1" ht="6" customHeight="1">
      <c r="B29" s="135"/>
      <c r="C29" s="86"/>
      <c r="D29" s="132"/>
      <c r="E29" s="132"/>
      <c r="F29" s="132"/>
      <c r="G29" s="132"/>
      <c r="H29" s="45"/>
    </row>
    <row r="30" spans="2:8" s="46" customFormat="1" ht="12.75">
      <c r="B30" s="57" t="s">
        <v>137</v>
      </c>
      <c r="C30" s="86"/>
      <c r="D30" s="132"/>
      <c r="E30" s="132"/>
      <c r="F30" s="132"/>
      <c r="G30" s="132"/>
      <c r="H30" s="45"/>
    </row>
    <row r="31" spans="2:8" s="46" customFormat="1" ht="12.75">
      <c r="B31" s="89" t="s">
        <v>138</v>
      </c>
      <c r="C31" s="90"/>
      <c r="D31" s="133">
        <v>9.820999950170517E-2</v>
      </c>
      <c r="E31" s="133">
        <v>8.2060001790523529E-2</v>
      </c>
      <c r="F31" s="133">
        <v>8.4679998457431793E-2</v>
      </c>
      <c r="G31" s="133">
        <v>8.6020000278949738E-2</v>
      </c>
      <c r="H31" s="45"/>
    </row>
    <row r="32" spans="2:8" s="46" customFormat="1" ht="12.75">
      <c r="B32" s="135" t="s">
        <v>139</v>
      </c>
      <c r="C32" s="86"/>
      <c r="D32" s="132">
        <v>0.11005000025033951</v>
      </c>
      <c r="E32" s="132">
        <v>9.7280003130435944E-2</v>
      </c>
      <c r="F32" s="132">
        <v>9.2210002243518829E-2</v>
      </c>
      <c r="G32" s="132">
        <v>0.11198999732732773</v>
      </c>
      <c r="H32" s="45"/>
    </row>
    <row r="33" spans="2:8" s="46" customFormat="1" ht="12.75">
      <c r="B33" s="135" t="s">
        <v>231</v>
      </c>
      <c r="C33" s="86"/>
      <c r="D33" s="132">
        <v>0.1089399978518486</v>
      </c>
      <c r="E33" s="132">
        <v>9.2019997537136078E-2</v>
      </c>
      <c r="F33" s="132">
        <v>8.3020001649856567E-2</v>
      </c>
      <c r="G33" s="132">
        <v>7.2180002927780151E-2</v>
      </c>
      <c r="H33" s="45"/>
    </row>
    <row r="34" spans="2:8" s="46" customFormat="1" ht="12.75">
      <c r="B34" s="135" t="s">
        <v>141</v>
      </c>
      <c r="C34" s="86"/>
      <c r="D34" s="132">
        <v>7.4150003492832184E-2</v>
      </c>
      <c r="E34" s="132">
        <v>7.3409996926784515E-2</v>
      </c>
      <c r="F34" s="132">
        <v>6.5580002963542938E-2</v>
      </c>
      <c r="G34" s="132">
        <v>0.10560999810695648</v>
      </c>
      <c r="H34" s="45"/>
    </row>
    <row r="35" spans="2:8" s="46" customFormat="1" ht="12.75">
      <c r="B35" s="135" t="s">
        <v>142</v>
      </c>
      <c r="C35" s="86"/>
      <c r="D35" s="132">
        <v>8.9539997279644012E-2</v>
      </c>
      <c r="E35" s="132">
        <v>8.4909997880458832E-2</v>
      </c>
      <c r="F35" s="132">
        <v>7.6109997928142548E-2</v>
      </c>
      <c r="G35" s="132">
        <v>7.7979996800422668E-2</v>
      </c>
      <c r="H35" s="45"/>
    </row>
    <row r="36" spans="2:8" s="46" customFormat="1" ht="12.75">
      <c r="B36" s="92" t="s">
        <v>143</v>
      </c>
      <c r="C36" s="93"/>
      <c r="D36" s="134">
        <v>8.4150001406669617E-2</v>
      </c>
      <c r="E36" s="134">
        <v>8.3030000329017639E-2</v>
      </c>
      <c r="F36" s="134">
        <v>5.1109999418258667E-2</v>
      </c>
      <c r="G36" s="134">
        <v>0.11364000290632248</v>
      </c>
      <c r="H36" s="45"/>
    </row>
    <row r="37" spans="2:8" s="46" customFormat="1" ht="6" customHeight="1">
      <c r="B37" s="135"/>
      <c r="C37" s="86"/>
      <c r="D37" s="132"/>
      <c r="E37" s="132"/>
      <c r="F37" s="132"/>
      <c r="G37" s="132"/>
      <c r="H37" s="45"/>
    </row>
    <row r="38" spans="2:8" s="46" customFormat="1" ht="12.75">
      <c r="B38" s="57" t="s">
        <v>232</v>
      </c>
      <c r="C38" s="86"/>
      <c r="D38" s="132"/>
      <c r="E38" s="132"/>
      <c r="F38" s="132"/>
      <c r="G38" s="132"/>
      <c r="H38" s="45"/>
    </row>
    <row r="39" spans="2:8" s="46" customFormat="1" ht="12.75">
      <c r="B39" s="89" t="s">
        <v>233</v>
      </c>
      <c r="C39" s="90"/>
      <c r="D39" s="133">
        <v>9.4200000166893005E-2</v>
      </c>
      <c r="E39" s="133">
        <v>8.2290001213550568E-2</v>
      </c>
      <c r="F39" s="133">
        <v>7.2429999709129333E-2</v>
      </c>
      <c r="G39" s="133">
        <v>8.3899997174739838E-2</v>
      </c>
      <c r="H39" s="45"/>
    </row>
    <row r="40" spans="2:8" s="46" customFormat="1" ht="12.75">
      <c r="B40" s="135" t="s">
        <v>234</v>
      </c>
      <c r="C40" s="86"/>
      <c r="D40" s="132">
        <v>9.0920001268386841E-2</v>
      </c>
      <c r="E40" s="132">
        <v>0.11043000221252441</v>
      </c>
      <c r="F40" s="132">
        <v>8.2840003073215485E-2</v>
      </c>
      <c r="G40" s="132">
        <v>0.1374800056219101</v>
      </c>
      <c r="H40" s="45"/>
    </row>
    <row r="41" spans="2:8" s="46" customFormat="1" ht="12.75">
      <c r="B41" s="92" t="s">
        <v>235</v>
      </c>
      <c r="C41" s="93"/>
      <c r="D41" s="134">
        <v>0.10672000050544739</v>
      </c>
      <c r="E41" s="134">
        <v>8.1359997391700745E-2</v>
      </c>
      <c r="F41" s="134">
        <v>8.0069996416568756E-2</v>
      </c>
      <c r="G41" s="134">
        <v>7.5450003147125244E-2</v>
      </c>
      <c r="H41" s="45"/>
    </row>
    <row r="42" spans="2:8" s="46" customFormat="1" ht="6" customHeight="1">
      <c r="B42" s="135"/>
      <c r="C42" s="86"/>
      <c r="D42" s="132"/>
      <c r="E42" s="132"/>
      <c r="F42" s="132"/>
      <c r="G42" s="132"/>
      <c r="H42" s="45"/>
    </row>
    <row r="43" spans="2:8" s="46" customFormat="1" ht="14.25">
      <c r="B43" s="57" t="s">
        <v>186</v>
      </c>
      <c r="C43" s="86"/>
      <c r="D43" s="132"/>
      <c r="E43" s="132"/>
      <c r="F43" s="132"/>
      <c r="G43" s="132"/>
      <c r="H43" s="45"/>
    </row>
    <row r="44" spans="2:8" s="46" customFormat="1" ht="12.75">
      <c r="B44" s="89" t="s">
        <v>187</v>
      </c>
      <c r="C44" s="90"/>
      <c r="D44" s="133">
        <v>9.8229996860027313E-2</v>
      </c>
      <c r="E44" s="133">
        <v>0.10076999664306641</v>
      </c>
      <c r="F44" s="133">
        <v>0.10599000006914139</v>
      </c>
      <c r="G44" s="133">
        <v>0.12543000280857086</v>
      </c>
      <c r="H44" s="45"/>
    </row>
    <row r="45" spans="2:8" s="46" customFormat="1" ht="12.75">
      <c r="B45" s="135" t="s">
        <v>188</v>
      </c>
      <c r="C45" s="86"/>
      <c r="D45" s="132">
        <v>9.6929997205734253E-2</v>
      </c>
      <c r="E45" s="132">
        <v>8.2500003278255463E-2</v>
      </c>
      <c r="F45" s="132">
        <v>7.4519999325275421E-2</v>
      </c>
      <c r="G45" s="132">
        <v>8.402000367641449E-2</v>
      </c>
      <c r="H45" s="45"/>
    </row>
    <row r="46" spans="2:8" s="46" customFormat="1" ht="12.75">
      <c r="B46" s="92" t="s">
        <v>189</v>
      </c>
      <c r="C46" s="93"/>
      <c r="D46" s="134">
        <v>6.5659999847412109E-2</v>
      </c>
      <c r="E46" s="134">
        <v>8.0679997801780701E-2</v>
      </c>
      <c r="F46" s="134">
        <v>4.8200000077486038E-2</v>
      </c>
      <c r="G46" s="134">
        <v>6.3969999551773071E-2</v>
      </c>
      <c r="H46" s="45"/>
    </row>
    <row r="47" spans="2:8" s="46" customFormat="1" ht="6" customHeight="1">
      <c r="B47" s="135"/>
      <c r="C47" s="86"/>
      <c r="D47" s="132"/>
      <c r="E47" s="132"/>
      <c r="F47" s="132"/>
      <c r="G47" s="132"/>
      <c r="H47" s="45"/>
    </row>
    <row r="48" spans="2:8" s="46" customFormat="1" ht="12.75">
      <c r="B48" s="57" t="s">
        <v>236</v>
      </c>
      <c r="C48" s="137"/>
      <c r="D48" s="132"/>
      <c r="E48" s="132"/>
      <c r="F48" s="132"/>
      <c r="G48" s="132"/>
      <c r="H48" s="45"/>
    </row>
    <row r="49" spans="2:9" s="46" customFormat="1" ht="12.75">
      <c r="B49" s="199" t="s">
        <v>237</v>
      </c>
      <c r="C49" s="200"/>
      <c r="D49" s="133">
        <v>7.4459999799728394E-2</v>
      </c>
      <c r="E49" s="133">
        <v>7.1520000696182251E-2</v>
      </c>
      <c r="F49" s="133">
        <v>6.7869998514652252E-2</v>
      </c>
      <c r="G49" s="133">
        <v>7.1819998323917389E-2</v>
      </c>
      <c r="H49" s="45"/>
    </row>
    <row r="50" spans="2:9" s="46" customFormat="1" ht="12.75">
      <c r="B50" s="201" t="s">
        <v>238</v>
      </c>
      <c r="C50" s="202"/>
      <c r="D50" s="134">
        <v>0.11596000194549561</v>
      </c>
      <c r="E50" s="134">
        <v>9.8200000822544098E-2</v>
      </c>
      <c r="F50" s="134">
        <v>8.6889997124671936E-2</v>
      </c>
      <c r="G50" s="134">
        <v>0.10650999844074249</v>
      </c>
      <c r="H50" s="45"/>
    </row>
    <row r="51" spans="2:9" s="46" customFormat="1" ht="6" customHeight="1">
      <c r="B51" s="203"/>
      <c r="C51" s="137"/>
      <c r="D51" s="132"/>
      <c r="E51" s="132"/>
      <c r="F51" s="132"/>
      <c r="G51" s="132"/>
      <c r="H51" s="45"/>
    </row>
    <row r="52" spans="2:9" s="46" customFormat="1" ht="12.75">
      <c r="B52" s="57" t="s">
        <v>133</v>
      </c>
      <c r="C52" s="204"/>
      <c r="D52" s="132"/>
      <c r="E52" s="132"/>
      <c r="F52" s="132"/>
      <c r="G52" s="132"/>
      <c r="H52" s="45"/>
    </row>
    <row r="53" spans="2:9" s="46" customFormat="1" ht="12.75">
      <c r="B53" s="199" t="s">
        <v>134</v>
      </c>
      <c r="C53" s="200"/>
      <c r="D53" s="133">
        <v>8.7839998304843903E-2</v>
      </c>
      <c r="E53" s="133">
        <v>8.1759996712207794E-2</v>
      </c>
      <c r="F53" s="133">
        <v>7.5120002031326294E-2</v>
      </c>
      <c r="G53" s="133">
        <v>8.0750003457069397E-2</v>
      </c>
      <c r="H53" s="45"/>
    </row>
    <row r="54" spans="2:9" s="46" customFormat="1" ht="12.75">
      <c r="B54" s="201" t="s">
        <v>136</v>
      </c>
      <c r="C54" s="202"/>
      <c r="D54" s="134">
        <v>0.12870000302791595</v>
      </c>
      <c r="E54" s="134">
        <v>9.790000319480896E-2</v>
      </c>
      <c r="F54" s="134">
        <v>8.529999852180481E-2</v>
      </c>
      <c r="G54" s="134">
        <v>0.11342000216245651</v>
      </c>
      <c r="H54" s="45"/>
    </row>
    <row r="55" spans="2:9" s="46" customFormat="1" ht="12.75">
      <c r="B55" s="45"/>
      <c r="C55" s="45"/>
      <c r="D55" s="139"/>
      <c r="E55" s="139"/>
      <c r="F55" s="139"/>
      <c r="G55" s="139"/>
      <c r="H55" s="45"/>
    </row>
    <row r="56" spans="2:9" s="46" customFormat="1" ht="25.5" customHeight="1">
      <c r="B56" s="115" t="s">
        <v>323</v>
      </c>
      <c r="C56" s="268"/>
      <c r="D56" s="268"/>
      <c r="E56" s="268"/>
      <c r="F56" s="268"/>
      <c r="G56" s="268"/>
      <c r="H56" s="45"/>
    </row>
    <row r="57" spans="2:9" s="46" customFormat="1" ht="12.75">
      <c r="B57" s="45"/>
      <c r="C57" s="45" t="s">
        <v>324</v>
      </c>
      <c r="D57" s="45" t="s">
        <v>325</v>
      </c>
      <c r="E57" s="45"/>
      <c r="F57" s="45"/>
      <c r="G57" s="45"/>
      <c r="H57" s="45"/>
    </row>
    <row r="58" spans="2:9" s="46" customFormat="1" ht="12.75">
      <c r="B58" s="45"/>
      <c r="C58" s="45" t="s">
        <v>326</v>
      </c>
      <c r="D58" s="45" t="s">
        <v>327</v>
      </c>
      <c r="E58" s="45"/>
      <c r="F58" s="45" t="s">
        <v>328</v>
      </c>
      <c r="G58" s="45"/>
      <c r="H58" s="45"/>
    </row>
    <row r="59" spans="2:9" s="46" customFormat="1" ht="25.5" customHeight="1">
      <c r="B59" s="269" t="s">
        <v>329</v>
      </c>
      <c r="C59" s="270"/>
      <c r="D59" s="270"/>
      <c r="E59" s="270"/>
      <c r="F59" s="270"/>
      <c r="G59" s="270"/>
      <c r="H59" s="124"/>
      <c r="I59" s="271"/>
    </row>
    <row r="60" spans="2:9" s="46" customFormat="1" ht="14.25" customHeight="1">
      <c r="B60" s="115" t="s">
        <v>103</v>
      </c>
      <c r="C60" s="115"/>
      <c r="D60" s="115"/>
      <c r="E60" s="115"/>
      <c r="F60" s="115"/>
      <c r="G60" s="115"/>
      <c r="H60" s="124"/>
      <c r="I60" s="271"/>
    </row>
    <row r="61" spans="2:9" s="46" customFormat="1" ht="12.75" customHeight="1">
      <c r="B61" s="209" t="s">
        <v>191</v>
      </c>
      <c r="C61" s="267"/>
      <c r="D61" s="267"/>
      <c r="E61" s="267"/>
      <c r="F61" s="267"/>
      <c r="G61" s="267"/>
      <c r="H61" s="45"/>
    </row>
    <row r="62" spans="2:9" s="46" customFormat="1" ht="12.75">
      <c r="B62" s="45"/>
      <c r="C62" s="45"/>
      <c r="D62" s="45"/>
      <c r="E62" s="45"/>
      <c r="F62" s="45"/>
      <c r="G62" s="45"/>
      <c r="H62" s="45"/>
    </row>
    <row r="63" spans="2:9" s="46" customFormat="1" ht="12.75">
      <c r="B63" s="45" t="s">
        <v>101</v>
      </c>
      <c r="C63" s="45"/>
      <c r="D63" s="45"/>
      <c r="E63" s="45"/>
      <c r="F63" s="45"/>
      <c r="G63" s="45"/>
      <c r="H63" s="45"/>
    </row>
    <row r="64" spans="2:9" s="46" customFormat="1" ht="12.75">
      <c r="B64" s="45"/>
      <c r="C64" s="45"/>
      <c r="D64" s="45"/>
      <c r="E64" s="45"/>
      <c r="F64" s="45"/>
      <c r="G64" s="45"/>
      <c r="H64" s="45"/>
    </row>
    <row r="65" s="46" customFormat="1" ht="12.75"/>
  </sheetData>
  <mergeCells count="6">
    <mergeCell ref="B5:G5"/>
    <mergeCell ref="B7:C7"/>
    <mergeCell ref="B56:G56"/>
    <mergeCell ref="B59:G59"/>
    <mergeCell ref="B60:G60"/>
    <mergeCell ref="B61:G61"/>
  </mergeCells>
  <pageMargins left="0.70866141732283472" right="0.70866141732283472" top="0.78740157480314965" bottom="0.78740157480314965" header="0.31496062992125984" footer="0.31496062992125984"/>
  <pageSetup paperSize="9" scale="6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4"/>
  </sheetPr>
  <dimension ref="A2:R56"/>
  <sheetViews>
    <sheetView showGridLines="0" zoomScaleNormal="100" workbookViewId="0"/>
  </sheetViews>
  <sheetFormatPr baseColWidth="10" defaultRowHeight="15"/>
  <cols>
    <col min="1" max="2" width="11.42578125" style="2"/>
    <col min="3" max="3" width="17.7109375" style="2" customWidth="1"/>
    <col min="4" max="18" width="9.7109375" style="2" customWidth="1"/>
    <col min="19" max="16384" width="11.42578125" style="2"/>
  </cols>
  <sheetData>
    <row r="2" spans="1:18">
      <c r="A2" s="1"/>
      <c r="B2" s="1"/>
      <c r="C2" s="1"/>
      <c r="D2" s="1"/>
      <c r="E2" s="1"/>
      <c r="F2" s="1"/>
      <c r="G2" s="1"/>
      <c r="H2" s="1"/>
      <c r="I2" s="1"/>
      <c r="J2" s="1"/>
      <c r="K2" s="1"/>
      <c r="L2" s="1"/>
      <c r="M2" s="1"/>
      <c r="N2" s="1"/>
      <c r="O2" s="1"/>
      <c r="P2" s="1"/>
      <c r="Q2" s="1"/>
      <c r="R2" s="1"/>
    </row>
    <row r="3" spans="1:18" ht="26.25">
      <c r="A3" s="1"/>
      <c r="B3" s="35" t="s">
        <v>34</v>
      </c>
      <c r="C3" s="36" t="s">
        <v>35</v>
      </c>
      <c r="D3" s="37"/>
      <c r="E3" s="37"/>
      <c r="F3" s="37"/>
      <c r="G3" s="37"/>
      <c r="H3" s="37"/>
      <c r="I3" s="37"/>
      <c r="J3" s="37"/>
      <c r="K3" s="37"/>
      <c r="L3" s="37"/>
      <c r="M3" s="37"/>
      <c r="N3" s="37"/>
      <c r="O3" s="37"/>
      <c r="P3" s="37"/>
      <c r="Q3" s="37"/>
      <c r="R3" s="37"/>
    </row>
    <row r="4" spans="1:18">
      <c r="A4" s="1"/>
      <c r="B4" s="1"/>
      <c r="C4" s="1"/>
      <c r="D4" s="1"/>
      <c r="E4" s="1"/>
      <c r="F4" s="1"/>
      <c r="G4" s="1"/>
      <c r="H4" s="1"/>
      <c r="I4" s="1"/>
      <c r="J4" s="1"/>
      <c r="K4" s="1"/>
      <c r="L4" s="1"/>
      <c r="M4" s="1"/>
      <c r="N4" s="1"/>
      <c r="O4" s="1"/>
      <c r="P4" s="1"/>
      <c r="Q4" s="1"/>
      <c r="R4" s="1"/>
    </row>
    <row r="5" spans="1:18">
      <c r="A5" s="1"/>
      <c r="B5" s="40" t="s">
        <v>330</v>
      </c>
      <c r="C5" s="40"/>
      <c r="D5" s="40"/>
      <c r="E5" s="40"/>
      <c r="F5" s="40"/>
      <c r="G5" s="39"/>
      <c r="H5" s="39"/>
      <c r="I5" s="39"/>
      <c r="J5" s="39"/>
      <c r="K5" s="39"/>
      <c r="L5" s="39"/>
      <c r="M5" s="39"/>
      <c r="N5" s="39"/>
      <c r="O5" s="39"/>
      <c r="P5" s="39"/>
      <c r="Q5" s="39"/>
      <c r="R5" s="39"/>
    </row>
    <row r="6" spans="1:18">
      <c r="A6" s="1"/>
      <c r="B6" s="1"/>
      <c r="C6" s="1"/>
      <c r="D6" s="1"/>
      <c r="E6" s="1"/>
      <c r="F6" s="1"/>
      <c r="G6" s="1"/>
      <c r="H6" s="1"/>
      <c r="I6" s="1"/>
      <c r="J6" s="1"/>
      <c r="K6" s="1"/>
      <c r="L6" s="1"/>
      <c r="M6" s="1"/>
      <c r="N6" s="1"/>
      <c r="O6" s="1"/>
      <c r="P6" s="1"/>
      <c r="Q6" s="1"/>
      <c r="R6" s="1"/>
    </row>
    <row r="7" spans="1:18" ht="30" customHeight="1">
      <c r="A7" s="1"/>
      <c r="B7" s="149" t="s">
        <v>331</v>
      </c>
      <c r="C7" s="150"/>
      <c r="D7" s="48">
        <v>1995</v>
      </c>
      <c r="E7" s="48">
        <v>2000</v>
      </c>
      <c r="F7" s="48">
        <v>2005</v>
      </c>
      <c r="G7" s="48">
        <v>2006</v>
      </c>
      <c r="H7" s="48">
        <v>2007</v>
      </c>
      <c r="I7" s="48">
        <v>2008</v>
      </c>
      <c r="J7" s="48">
        <v>2009</v>
      </c>
      <c r="K7" s="48">
        <v>2010</v>
      </c>
      <c r="L7" s="48">
        <v>2011</v>
      </c>
      <c r="M7" s="48">
        <v>2012</v>
      </c>
      <c r="N7" s="48">
        <v>2013</v>
      </c>
      <c r="O7" s="48" t="s">
        <v>185</v>
      </c>
      <c r="P7" s="48">
        <v>2015</v>
      </c>
      <c r="Q7" s="48">
        <v>2016</v>
      </c>
      <c r="R7" s="48">
        <v>2017</v>
      </c>
    </row>
    <row r="8" spans="1:18">
      <c r="A8" s="1"/>
      <c r="B8" s="55"/>
      <c r="C8" s="129"/>
      <c r="D8" s="130"/>
      <c r="E8" s="130"/>
      <c r="F8" s="45"/>
      <c r="G8" s="45"/>
      <c r="H8" s="130"/>
      <c r="I8" s="130"/>
      <c r="J8" s="45"/>
      <c r="K8" s="45"/>
      <c r="L8" s="45"/>
      <c r="M8" s="45"/>
      <c r="N8" s="45"/>
      <c r="O8" s="45"/>
      <c r="P8" s="45"/>
      <c r="Q8" s="45"/>
      <c r="R8" s="45"/>
    </row>
    <row r="9" spans="1:18">
      <c r="A9" s="1"/>
      <c r="B9" s="78" t="s">
        <v>117</v>
      </c>
      <c r="C9" s="272"/>
      <c r="D9" s="131">
        <v>0.30085998773574829</v>
      </c>
      <c r="E9" s="131">
        <v>0.3624500036239624</v>
      </c>
      <c r="F9" s="131">
        <v>0.35304999351501465</v>
      </c>
      <c r="G9" s="131">
        <v>0.40395000576972961</v>
      </c>
      <c r="H9" s="131">
        <v>0.36629998683929443</v>
      </c>
      <c r="I9" s="131">
        <v>0.33390998840332031</v>
      </c>
      <c r="J9" s="131">
        <v>0.34505999088287354</v>
      </c>
      <c r="K9" s="131">
        <v>0.37492001056671143</v>
      </c>
      <c r="L9" s="131">
        <v>0.383899986743927</v>
      </c>
      <c r="M9" s="131">
        <v>0.37825000286102295</v>
      </c>
      <c r="N9" s="131">
        <v>0.35949000716209412</v>
      </c>
      <c r="O9" s="131">
        <v>0.41424000263214111</v>
      </c>
      <c r="P9" s="131">
        <v>0.37801998853683472</v>
      </c>
      <c r="Q9" s="131">
        <v>0.40654000639915466</v>
      </c>
      <c r="R9" s="131">
        <v>0.41095998883247375</v>
      </c>
    </row>
    <row r="10" spans="1:18" ht="6" customHeight="1">
      <c r="A10" s="1"/>
      <c r="B10" s="57"/>
      <c r="C10" s="86"/>
      <c r="D10" s="132"/>
      <c r="E10" s="132"/>
      <c r="F10" s="132"/>
      <c r="G10" s="132"/>
      <c r="H10" s="132"/>
      <c r="I10" s="132"/>
      <c r="J10" s="132"/>
      <c r="K10" s="132"/>
      <c r="L10" s="132"/>
      <c r="M10" s="132"/>
      <c r="N10" s="132"/>
      <c r="O10" s="132"/>
      <c r="P10" s="132"/>
      <c r="Q10" s="132"/>
      <c r="R10" s="132"/>
    </row>
    <row r="11" spans="1:18">
      <c r="A11" s="1"/>
      <c r="B11" s="57" t="s">
        <v>118</v>
      </c>
      <c r="C11" s="86"/>
      <c r="D11" s="132"/>
      <c r="E11" s="132"/>
      <c r="F11" s="132"/>
      <c r="G11" s="132"/>
      <c r="H11" s="132"/>
      <c r="I11" s="132"/>
      <c r="J11" s="132"/>
      <c r="K11" s="132"/>
      <c r="L11" s="132"/>
      <c r="M11" s="132"/>
      <c r="N11" s="132"/>
      <c r="O11" s="132"/>
      <c r="P11" s="132"/>
      <c r="Q11" s="132"/>
      <c r="R11" s="132"/>
    </row>
    <row r="12" spans="1:18">
      <c r="A12" s="1"/>
      <c r="B12" s="89" t="s">
        <v>119</v>
      </c>
      <c r="C12" s="90"/>
      <c r="D12" s="133">
        <v>0.39390000700950623</v>
      </c>
      <c r="E12" s="133">
        <v>0.45614001154899597</v>
      </c>
      <c r="F12" s="133">
        <v>0.44622999429702759</v>
      </c>
      <c r="G12" s="133">
        <v>0.50251001119613647</v>
      </c>
      <c r="H12" s="133">
        <v>0.45871999859809875</v>
      </c>
      <c r="I12" s="133">
        <v>0.42691001296043396</v>
      </c>
      <c r="J12" s="133">
        <v>0.43757998943328857</v>
      </c>
      <c r="K12" s="133">
        <v>0.46717000007629395</v>
      </c>
      <c r="L12" s="133">
        <v>0.47545000910758972</v>
      </c>
      <c r="M12" s="133">
        <v>0.46557998657226563</v>
      </c>
      <c r="N12" s="133">
        <v>0.45052000880241394</v>
      </c>
      <c r="O12" s="133">
        <v>0.51367002725601196</v>
      </c>
      <c r="P12" s="133">
        <v>0.46992999315261841</v>
      </c>
      <c r="Q12" s="133">
        <v>0.49801000952720642</v>
      </c>
      <c r="R12" s="133">
        <v>0.49836999177932739</v>
      </c>
    </row>
    <row r="13" spans="1:18">
      <c r="A13" s="1"/>
      <c r="B13" s="92" t="s">
        <v>120</v>
      </c>
      <c r="C13" s="93"/>
      <c r="D13" s="134">
        <v>0.2145099937915802</v>
      </c>
      <c r="E13" s="134">
        <v>0.27459999918937683</v>
      </c>
      <c r="F13" s="134">
        <v>0.26475000381469727</v>
      </c>
      <c r="G13" s="134">
        <v>0.31066998839378357</v>
      </c>
      <c r="H13" s="134">
        <v>0.2789900004863739</v>
      </c>
      <c r="I13" s="134">
        <v>0.24583999812602997</v>
      </c>
      <c r="J13" s="134">
        <v>0.2571600079536438</v>
      </c>
      <c r="K13" s="134">
        <v>0.28714001178741455</v>
      </c>
      <c r="L13" s="134">
        <v>0.29587998986244202</v>
      </c>
      <c r="M13" s="134">
        <v>0.29403999447822571</v>
      </c>
      <c r="N13" s="134">
        <v>0.27202999591827393</v>
      </c>
      <c r="O13" s="134">
        <v>0.31931000947952271</v>
      </c>
      <c r="P13" s="134">
        <v>0.29008001089096069</v>
      </c>
      <c r="Q13" s="134">
        <v>0.31880998611450195</v>
      </c>
      <c r="R13" s="134">
        <v>0.32651001214981079</v>
      </c>
    </row>
    <row r="14" spans="1:18" ht="6" customHeight="1">
      <c r="A14" s="1"/>
      <c r="B14" s="135"/>
      <c r="C14" s="86"/>
      <c r="D14" s="132"/>
      <c r="E14" s="132"/>
      <c r="F14" s="132"/>
      <c r="G14" s="132"/>
      <c r="H14" s="132"/>
      <c r="I14" s="132"/>
      <c r="J14" s="132"/>
      <c r="K14" s="132"/>
      <c r="L14" s="132"/>
      <c r="M14" s="132"/>
      <c r="N14" s="132"/>
      <c r="O14" s="132"/>
      <c r="P14" s="132"/>
      <c r="Q14" s="132"/>
      <c r="R14" s="132"/>
    </row>
    <row r="15" spans="1:18">
      <c r="A15" s="1"/>
      <c r="B15" s="57" t="s">
        <v>228</v>
      </c>
      <c r="C15" s="86"/>
      <c r="D15" s="132"/>
      <c r="E15" s="132"/>
      <c r="F15" s="132"/>
      <c r="G15" s="132"/>
      <c r="H15" s="132"/>
      <c r="I15" s="132"/>
      <c r="J15" s="132"/>
      <c r="K15" s="132"/>
      <c r="L15" s="132"/>
      <c r="M15" s="132"/>
      <c r="N15" s="132"/>
      <c r="O15" s="132"/>
      <c r="P15" s="132"/>
      <c r="Q15" s="132"/>
      <c r="R15" s="132"/>
    </row>
    <row r="16" spans="1:18">
      <c r="A16" s="1"/>
      <c r="B16" s="89" t="s">
        <v>229</v>
      </c>
      <c r="C16" s="90"/>
      <c r="D16" s="133">
        <v>0.30616998672485352</v>
      </c>
      <c r="E16" s="133">
        <v>0.36844998598098755</v>
      </c>
      <c r="F16" s="133">
        <v>0.35343000292778015</v>
      </c>
      <c r="G16" s="133">
        <v>0.40410000085830688</v>
      </c>
      <c r="H16" s="133">
        <v>0.3707599937915802</v>
      </c>
      <c r="I16" s="133">
        <v>0.3375999927520752</v>
      </c>
      <c r="J16" s="133">
        <v>0.35060000419616699</v>
      </c>
      <c r="K16" s="133">
        <v>0.37716001272201538</v>
      </c>
      <c r="L16" s="133">
        <v>0.38697001338005066</v>
      </c>
      <c r="M16" s="133">
        <v>0.38293001055717468</v>
      </c>
      <c r="N16" s="133">
        <v>0.36732000112533569</v>
      </c>
      <c r="O16" s="133">
        <v>0.42452999949455261</v>
      </c>
      <c r="P16" s="133">
        <v>0.38585001230239868</v>
      </c>
      <c r="Q16" s="133">
        <v>0.41321000456809998</v>
      </c>
      <c r="R16" s="133">
        <v>0.41995999217033386</v>
      </c>
    </row>
    <row r="17" spans="1:18">
      <c r="A17" s="1"/>
      <c r="B17" s="92" t="s">
        <v>230</v>
      </c>
      <c r="C17" s="93"/>
      <c r="D17" s="134">
        <v>0.27867999672889709</v>
      </c>
      <c r="E17" s="134">
        <v>0.33761000633239746</v>
      </c>
      <c r="F17" s="134">
        <v>0.35137000679969788</v>
      </c>
      <c r="G17" s="134">
        <v>0.40329998731613159</v>
      </c>
      <c r="H17" s="134">
        <v>0.34714999794960022</v>
      </c>
      <c r="I17" s="134">
        <v>0.31762999296188354</v>
      </c>
      <c r="J17" s="134">
        <v>0.32100999355316162</v>
      </c>
      <c r="K17" s="134">
        <v>0.36487001180648804</v>
      </c>
      <c r="L17" s="134">
        <v>0.37044000625610352</v>
      </c>
      <c r="M17" s="134">
        <v>0.35721001029014587</v>
      </c>
      <c r="N17" s="134">
        <v>0.32330000400543213</v>
      </c>
      <c r="O17" s="134">
        <v>0.36660999059677124</v>
      </c>
      <c r="P17" s="134">
        <v>0.34136998653411865</v>
      </c>
      <c r="Q17" s="134">
        <v>0.37523999810218811</v>
      </c>
      <c r="R17" s="134">
        <v>0.36733001470565796</v>
      </c>
    </row>
    <row r="18" spans="1:18" ht="6" customHeight="1">
      <c r="A18" s="1"/>
      <c r="B18" s="135"/>
      <c r="C18" s="86"/>
      <c r="D18" s="132"/>
      <c r="E18" s="132"/>
      <c r="F18" s="132"/>
      <c r="G18" s="132"/>
      <c r="H18" s="132"/>
      <c r="I18" s="132"/>
      <c r="J18" s="132"/>
      <c r="K18" s="132"/>
      <c r="L18" s="132"/>
      <c r="M18" s="132"/>
      <c r="N18" s="132"/>
      <c r="O18" s="132"/>
      <c r="P18" s="132"/>
      <c r="Q18" s="132"/>
      <c r="R18" s="132"/>
    </row>
    <row r="19" spans="1:18">
      <c r="A19" s="1"/>
      <c r="B19" s="57" t="s">
        <v>121</v>
      </c>
      <c r="C19" s="86"/>
      <c r="D19" s="132"/>
      <c r="E19" s="132"/>
      <c r="F19" s="132"/>
      <c r="G19" s="132"/>
      <c r="H19" s="132"/>
      <c r="I19" s="132"/>
      <c r="J19" s="132"/>
      <c r="K19" s="132"/>
      <c r="L19" s="132"/>
      <c r="M19" s="132"/>
      <c r="N19" s="132"/>
      <c r="O19" s="132"/>
      <c r="P19" s="132"/>
      <c r="Q19" s="132"/>
      <c r="R19" s="132"/>
    </row>
    <row r="20" spans="1:18">
      <c r="A20" s="1"/>
      <c r="B20" s="89" t="s">
        <v>123</v>
      </c>
      <c r="C20" s="90"/>
      <c r="D20" s="133">
        <v>0.16840000450611115</v>
      </c>
      <c r="E20" s="133">
        <v>0.23531000316143036</v>
      </c>
      <c r="F20" s="133">
        <v>0.20977999269962311</v>
      </c>
      <c r="G20" s="133">
        <v>0.25900998711585999</v>
      </c>
      <c r="H20" s="133">
        <v>0.21612000465393066</v>
      </c>
      <c r="I20" s="133">
        <v>0.18708999454975128</v>
      </c>
      <c r="J20" s="133">
        <v>0.19112999737262726</v>
      </c>
      <c r="K20" s="133">
        <v>0.24504999816417694</v>
      </c>
      <c r="L20" s="133">
        <v>0.26104998588562012</v>
      </c>
      <c r="M20" s="133">
        <v>0.25339999794960022</v>
      </c>
      <c r="N20" s="133">
        <v>0.24988000094890594</v>
      </c>
      <c r="O20" s="133">
        <v>0.29818001389503479</v>
      </c>
      <c r="P20" s="133">
        <v>0.26554000377655029</v>
      </c>
      <c r="Q20" s="133">
        <v>0.28970998525619507</v>
      </c>
      <c r="R20" s="133">
        <v>0.29199999570846558</v>
      </c>
    </row>
    <row r="21" spans="1:18">
      <c r="A21" s="1"/>
      <c r="B21" s="135" t="s">
        <v>124</v>
      </c>
      <c r="C21" s="86"/>
      <c r="D21" s="132">
        <v>0.27761998772621155</v>
      </c>
      <c r="E21" s="132">
        <v>0.32293000817298889</v>
      </c>
      <c r="F21" s="132">
        <v>0.30511999130249023</v>
      </c>
      <c r="G21" s="132">
        <v>0.37569999694824219</v>
      </c>
      <c r="H21" s="132">
        <v>0.32523998618125916</v>
      </c>
      <c r="I21" s="132">
        <v>0.28139001131057739</v>
      </c>
      <c r="J21" s="132">
        <v>0.27770000696182251</v>
      </c>
      <c r="K21" s="132">
        <v>0.32115000486373901</v>
      </c>
      <c r="L21" s="132">
        <v>0.33149001002311707</v>
      </c>
      <c r="M21" s="132">
        <v>0.31839001178741455</v>
      </c>
      <c r="N21" s="132">
        <v>0.29620000720024109</v>
      </c>
      <c r="O21" s="132">
        <v>0.35133999586105347</v>
      </c>
      <c r="P21" s="132">
        <v>0.31929999589920044</v>
      </c>
      <c r="Q21" s="132">
        <v>0.35666999220848083</v>
      </c>
      <c r="R21" s="132">
        <v>0.34869000315666199</v>
      </c>
    </row>
    <row r="22" spans="1:18">
      <c r="A22" s="1"/>
      <c r="B22" s="135" t="s">
        <v>125</v>
      </c>
      <c r="C22" s="86"/>
      <c r="D22" s="132">
        <v>0.33601999282836914</v>
      </c>
      <c r="E22" s="132">
        <v>0.41870000958442688</v>
      </c>
      <c r="F22" s="132">
        <v>0.41141998767852783</v>
      </c>
      <c r="G22" s="132">
        <v>0.44925999641418457</v>
      </c>
      <c r="H22" s="132">
        <v>0.41205999255180359</v>
      </c>
      <c r="I22" s="132">
        <v>0.38194000720977783</v>
      </c>
      <c r="J22" s="132">
        <v>0.3872700035572052</v>
      </c>
      <c r="K22" s="132">
        <v>0.39667001366615295</v>
      </c>
      <c r="L22" s="132">
        <v>0.38767999410629272</v>
      </c>
      <c r="M22" s="132">
        <v>0.39028000831604004</v>
      </c>
      <c r="N22" s="132">
        <v>0.36320999264717102</v>
      </c>
      <c r="O22" s="132">
        <v>0.41947999596595764</v>
      </c>
      <c r="P22" s="132">
        <v>0.38826999068260193</v>
      </c>
      <c r="Q22" s="132">
        <v>0.41881000995635986</v>
      </c>
      <c r="R22" s="132">
        <v>0.43182000517845154</v>
      </c>
    </row>
    <row r="23" spans="1:18">
      <c r="A23" s="1"/>
      <c r="B23" s="92" t="s">
        <v>126</v>
      </c>
      <c r="C23" s="93"/>
      <c r="D23" s="134">
        <v>0.37953999638557434</v>
      </c>
      <c r="E23" s="134">
        <v>0.44646000862121582</v>
      </c>
      <c r="F23" s="134">
        <v>0.45467999577522278</v>
      </c>
      <c r="G23" s="134">
        <v>0.47161999344825745</v>
      </c>
      <c r="H23" s="134">
        <v>0.45454001426696777</v>
      </c>
      <c r="I23" s="134">
        <v>0.43623000383377075</v>
      </c>
      <c r="J23" s="134">
        <v>0.47995999455451965</v>
      </c>
      <c r="K23" s="134">
        <v>0.49268001317977905</v>
      </c>
      <c r="L23" s="134">
        <v>0.48682001233100891</v>
      </c>
      <c r="M23" s="134">
        <v>0.48254001140594482</v>
      </c>
      <c r="N23" s="134">
        <v>0.46860000491142273</v>
      </c>
      <c r="O23" s="134">
        <v>0.54307001829147339</v>
      </c>
      <c r="P23" s="134">
        <v>0.49129998683929443</v>
      </c>
      <c r="Q23" s="134">
        <v>0.50779998302459717</v>
      </c>
      <c r="R23" s="134">
        <v>0.52201998233795166</v>
      </c>
    </row>
    <row r="24" spans="1:18" ht="6" customHeight="1">
      <c r="A24" s="1"/>
      <c r="B24" s="135"/>
      <c r="C24" s="86"/>
      <c r="D24" s="132"/>
      <c r="E24" s="132"/>
      <c r="F24" s="132"/>
      <c r="G24" s="132"/>
      <c r="H24" s="132"/>
      <c r="I24" s="132"/>
      <c r="J24" s="132"/>
      <c r="K24" s="132"/>
      <c r="L24" s="132"/>
      <c r="M24" s="132"/>
      <c r="N24" s="132"/>
      <c r="O24" s="132"/>
      <c r="P24" s="132"/>
      <c r="Q24" s="132"/>
      <c r="R24" s="132"/>
    </row>
    <row r="25" spans="1:18">
      <c r="A25" s="1"/>
      <c r="B25" s="57" t="s">
        <v>137</v>
      </c>
      <c r="C25" s="86"/>
      <c r="D25" s="132"/>
      <c r="E25" s="132"/>
      <c r="F25" s="132"/>
      <c r="G25" s="132"/>
      <c r="H25" s="132"/>
      <c r="I25" s="132"/>
      <c r="J25" s="132"/>
      <c r="K25" s="132"/>
      <c r="L25" s="132"/>
      <c r="M25" s="132"/>
      <c r="N25" s="132"/>
      <c r="O25" s="132"/>
      <c r="P25" s="132"/>
      <c r="Q25" s="132"/>
      <c r="R25" s="132"/>
    </row>
    <row r="26" spans="1:18">
      <c r="A26" s="1"/>
      <c r="B26" s="89" t="s">
        <v>138</v>
      </c>
      <c r="C26" s="90"/>
      <c r="D26" s="133">
        <v>0.3481299877166748</v>
      </c>
      <c r="E26" s="133">
        <v>0.42041999101638794</v>
      </c>
      <c r="F26" s="133">
        <v>0.41196998953819275</v>
      </c>
      <c r="G26" s="133">
        <v>0.44047999382019043</v>
      </c>
      <c r="H26" s="133">
        <v>0.41589999198913574</v>
      </c>
      <c r="I26" s="133">
        <v>0.39127001166343689</v>
      </c>
      <c r="J26" s="133">
        <v>0.39498001337051392</v>
      </c>
      <c r="K26" s="133">
        <v>0.41613999009132385</v>
      </c>
      <c r="L26" s="133">
        <v>0.41335999965667725</v>
      </c>
      <c r="M26" s="133">
        <v>0.41635000705718994</v>
      </c>
      <c r="N26" s="133">
        <v>0.39250001311302185</v>
      </c>
      <c r="O26" s="133">
        <v>0.44157999753952026</v>
      </c>
      <c r="P26" s="133">
        <v>0.41367000341415405</v>
      </c>
      <c r="Q26" s="133">
        <v>0.44455000758171082</v>
      </c>
      <c r="R26" s="133">
        <v>0.44490000605583191</v>
      </c>
    </row>
    <row r="27" spans="1:18">
      <c r="A27" s="1"/>
      <c r="B27" s="135" t="s">
        <v>139</v>
      </c>
      <c r="C27" s="86"/>
      <c r="D27" s="132">
        <v>0.21465000510215759</v>
      </c>
      <c r="E27" s="132">
        <v>0.27033001184463501</v>
      </c>
      <c r="F27" s="132">
        <v>0.23386000096797943</v>
      </c>
      <c r="G27" s="132">
        <v>0.30401000380516052</v>
      </c>
      <c r="H27" s="132">
        <v>0.24963000416755676</v>
      </c>
      <c r="I27" s="132">
        <v>0.20502999424934387</v>
      </c>
      <c r="J27" s="132">
        <v>0.21782000362873077</v>
      </c>
      <c r="K27" s="132">
        <v>0.25060999393463135</v>
      </c>
      <c r="L27" s="132">
        <v>0.26337999105453491</v>
      </c>
      <c r="M27" s="132">
        <v>0.25677001476287842</v>
      </c>
      <c r="N27" s="132">
        <v>0.24582000076770782</v>
      </c>
      <c r="O27" s="132">
        <v>0.29870998859405518</v>
      </c>
      <c r="P27" s="132">
        <v>0.26172998547554016</v>
      </c>
      <c r="Q27" s="132">
        <v>0.31567001342773438</v>
      </c>
      <c r="R27" s="132">
        <v>0.30226001143455505</v>
      </c>
    </row>
    <row r="28" spans="1:18">
      <c r="A28" s="1"/>
      <c r="B28" s="135" t="s">
        <v>231</v>
      </c>
      <c r="C28" s="86"/>
      <c r="D28" s="132">
        <v>0.33798998594284058</v>
      </c>
      <c r="E28" s="132">
        <v>0.40452000498771667</v>
      </c>
      <c r="F28" s="132">
        <v>0.40876999497413635</v>
      </c>
      <c r="G28" s="132">
        <v>0.45280000567436218</v>
      </c>
      <c r="H28" s="132">
        <v>0.41067999601364136</v>
      </c>
      <c r="I28" s="132">
        <v>0.38286998867988586</v>
      </c>
      <c r="J28" s="132">
        <v>0.40738001465797424</v>
      </c>
      <c r="K28" s="132">
        <v>0.42513000965118408</v>
      </c>
      <c r="L28" s="132">
        <v>0.41707998514175415</v>
      </c>
      <c r="M28" s="132">
        <v>0.40659999847412109</v>
      </c>
      <c r="N28" s="132">
        <v>0.39673998951911926</v>
      </c>
      <c r="O28" s="132">
        <v>0.46630999445915222</v>
      </c>
      <c r="P28" s="132">
        <v>0.41021999716758728</v>
      </c>
      <c r="Q28" s="132">
        <v>0.44716000556945801</v>
      </c>
      <c r="R28" s="132">
        <v>0.45969000458717346</v>
      </c>
    </row>
    <row r="29" spans="1:18">
      <c r="A29" s="1"/>
      <c r="B29" s="135" t="s">
        <v>141</v>
      </c>
      <c r="C29" s="86"/>
      <c r="D29" s="132">
        <v>0.28053998947143555</v>
      </c>
      <c r="E29" s="132">
        <v>0.34523999691009521</v>
      </c>
      <c r="F29" s="132">
        <v>0.29587998986244202</v>
      </c>
      <c r="G29" s="132">
        <v>0.35240998864173889</v>
      </c>
      <c r="H29" s="132">
        <v>0.31738999485969543</v>
      </c>
      <c r="I29" s="132">
        <v>0.27410998940467834</v>
      </c>
      <c r="J29" s="132">
        <v>0.27046999335289001</v>
      </c>
      <c r="K29" s="132">
        <v>0.32350999116897583</v>
      </c>
      <c r="L29" s="132">
        <v>0.34588998556137085</v>
      </c>
      <c r="M29" s="132">
        <v>0.34103000164031982</v>
      </c>
      <c r="N29" s="132">
        <v>0.30224999785423279</v>
      </c>
      <c r="O29" s="132">
        <v>0.3763200044631958</v>
      </c>
      <c r="P29" s="132">
        <v>0.34132999181747437</v>
      </c>
      <c r="Q29" s="132">
        <v>0.35905000567436218</v>
      </c>
      <c r="R29" s="132">
        <v>0.36079001426696777</v>
      </c>
    </row>
    <row r="30" spans="1:18">
      <c r="A30" s="1"/>
      <c r="B30" s="135" t="s">
        <v>142</v>
      </c>
      <c r="C30" s="86"/>
      <c r="D30" s="132">
        <v>0.26122000813484192</v>
      </c>
      <c r="E30" s="132">
        <v>0.30008998513221741</v>
      </c>
      <c r="F30" s="132">
        <v>0.29824000597000122</v>
      </c>
      <c r="G30" s="132">
        <v>0.37740999460220337</v>
      </c>
      <c r="H30" s="132">
        <v>0.31904000043869019</v>
      </c>
      <c r="I30" s="132">
        <v>0.27768999338150024</v>
      </c>
      <c r="J30" s="132">
        <v>0.28040999174118042</v>
      </c>
      <c r="K30" s="132">
        <v>0.32357999682426453</v>
      </c>
      <c r="L30" s="132">
        <v>0.33002999424934387</v>
      </c>
      <c r="M30" s="132">
        <v>0.32901999354362488</v>
      </c>
      <c r="N30" s="132">
        <v>0.29815000295639038</v>
      </c>
      <c r="O30" s="132">
        <v>0.34387999773025513</v>
      </c>
      <c r="P30" s="132">
        <v>0.33087000250816345</v>
      </c>
      <c r="Q30" s="132">
        <v>0.34442999958992004</v>
      </c>
      <c r="R30" s="132">
        <v>0.3590799868106842</v>
      </c>
    </row>
    <row r="31" spans="1:18">
      <c r="A31" s="1"/>
      <c r="B31" s="92" t="s">
        <v>143</v>
      </c>
      <c r="C31" s="93"/>
      <c r="D31" s="134">
        <v>0.23903000354766846</v>
      </c>
      <c r="E31" s="134">
        <v>0.27886998653411865</v>
      </c>
      <c r="F31" s="134">
        <v>0.26010000705718994</v>
      </c>
      <c r="G31" s="134">
        <v>0.31946998834609985</v>
      </c>
      <c r="H31" s="134">
        <v>0.28273001313209534</v>
      </c>
      <c r="I31" s="134">
        <v>0.28176999092102051</v>
      </c>
      <c r="J31" s="134">
        <v>0.2638700008392334</v>
      </c>
      <c r="K31" s="134">
        <v>0.30834001302719116</v>
      </c>
      <c r="L31" s="134">
        <v>0.28554001450538635</v>
      </c>
      <c r="M31" s="134">
        <v>0.27641001343727112</v>
      </c>
      <c r="N31" s="134">
        <v>0.27889001369476318</v>
      </c>
      <c r="O31" s="134">
        <v>0.37384998798370361</v>
      </c>
      <c r="P31" s="134">
        <v>0.3484799861907959</v>
      </c>
      <c r="Q31" s="134">
        <v>0.37101998925209045</v>
      </c>
      <c r="R31" s="134">
        <v>0.3449699878692627</v>
      </c>
    </row>
    <row r="32" spans="1:18" ht="6" customHeight="1">
      <c r="A32" s="1"/>
      <c r="B32" s="135"/>
      <c r="C32" s="86"/>
      <c r="D32" s="132"/>
      <c r="E32" s="132"/>
      <c r="F32" s="132"/>
      <c r="G32" s="132"/>
      <c r="H32" s="132"/>
      <c r="I32" s="132"/>
      <c r="J32" s="132"/>
      <c r="K32" s="132"/>
      <c r="L32" s="132"/>
      <c r="M32" s="132"/>
      <c r="N32" s="132"/>
      <c r="O32" s="132"/>
      <c r="P32" s="132"/>
      <c r="Q32" s="132"/>
      <c r="R32" s="132"/>
    </row>
    <row r="33" spans="1:18">
      <c r="A33" s="1"/>
      <c r="B33" s="57" t="s">
        <v>127</v>
      </c>
      <c r="C33" s="86"/>
      <c r="D33" s="132"/>
      <c r="E33" s="132"/>
      <c r="F33" s="132"/>
      <c r="G33" s="132"/>
      <c r="H33" s="132"/>
      <c r="I33" s="132"/>
      <c r="J33" s="132"/>
      <c r="K33" s="132"/>
      <c r="L33" s="132"/>
      <c r="M33" s="132"/>
      <c r="N33" s="132"/>
      <c r="O33" s="132"/>
      <c r="P33" s="132"/>
      <c r="Q33" s="132"/>
      <c r="R33" s="132"/>
    </row>
    <row r="34" spans="1:18">
      <c r="A34" s="1"/>
      <c r="B34" s="89" t="s">
        <v>233</v>
      </c>
      <c r="C34" s="90"/>
      <c r="D34" s="133">
        <v>0.31266999244689941</v>
      </c>
      <c r="E34" s="133">
        <v>0.36270999908447266</v>
      </c>
      <c r="F34" s="133">
        <v>0.34979000687599182</v>
      </c>
      <c r="G34" s="133">
        <v>0.41960999369621277</v>
      </c>
      <c r="H34" s="133">
        <v>0.36649000644683838</v>
      </c>
      <c r="I34" s="133">
        <v>0.32464998960494995</v>
      </c>
      <c r="J34" s="133">
        <v>0.32458999752998352</v>
      </c>
      <c r="K34" s="133">
        <v>0.35591998696327209</v>
      </c>
      <c r="L34" s="133">
        <v>0.35916998982429504</v>
      </c>
      <c r="M34" s="133">
        <v>0.35115998983383179</v>
      </c>
      <c r="N34" s="133">
        <v>0.3373199999332428</v>
      </c>
      <c r="O34" s="133">
        <v>0.39669999480247498</v>
      </c>
      <c r="P34" s="133">
        <v>0.35813999176025391</v>
      </c>
      <c r="Q34" s="133">
        <v>0.39199000597000122</v>
      </c>
      <c r="R34" s="133">
        <v>0.39638999104499817</v>
      </c>
    </row>
    <row r="35" spans="1:18">
      <c r="A35" s="1"/>
      <c r="B35" s="135" t="s">
        <v>234</v>
      </c>
      <c r="C35" s="86"/>
      <c r="D35" s="132">
        <v>0.23770999908447266</v>
      </c>
      <c r="E35" s="132">
        <v>0.27915000915527344</v>
      </c>
      <c r="F35" s="132">
        <v>0.27882000803947449</v>
      </c>
      <c r="G35" s="132">
        <v>0.30243000388145447</v>
      </c>
      <c r="H35" s="132">
        <v>0.25437000393867493</v>
      </c>
      <c r="I35" s="132">
        <v>0.22346000373363495</v>
      </c>
      <c r="J35" s="132">
        <v>0.19496999680995941</v>
      </c>
      <c r="K35" s="132">
        <v>0.24083000421524048</v>
      </c>
      <c r="L35" s="132">
        <v>0.27603000402450562</v>
      </c>
      <c r="M35" s="132">
        <v>0.28692999482154846</v>
      </c>
      <c r="N35" s="132">
        <v>0.25641000270843506</v>
      </c>
      <c r="O35" s="132">
        <v>0.26107999682426453</v>
      </c>
      <c r="P35" s="132">
        <v>0.24191999435424805</v>
      </c>
      <c r="Q35" s="132">
        <v>0.28198999166488647</v>
      </c>
      <c r="R35" s="132">
        <v>0.28828999400138855</v>
      </c>
    </row>
    <row r="36" spans="1:18">
      <c r="A36" s="1"/>
      <c r="B36" s="92" t="s">
        <v>235</v>
      </c>
      <c r="C36" s="93"/>
      <c r="D36" s="134">
        <v>0.35947000980377197</v>
      </c>
      <c r="E36" s="134">
        <v>0.43419000506401062</v>
      </c>
      <c r="F36" s="134">
        <v>0.44304999709129333</v>
      </c>
      <c r="G36" s="134">
        <v>0.45765998959541321</v>
      </c>
      <c r="H36" s="134">
        <v>0.4429599940776825</v>
      </c>
      <c r="I36" s="134">
        <v>0.42206001281738281</v>
      </c>
      <c r="J36" s="134">
        <v>0.46066999435424805</v>
      </c>
      <c r="K36" s="134">
        <v>0.47470000386238098</v>
      </c>
      <c r="L36" s="134">
        <v>0.47477999329566956</v>
      </c>
      <c r="M36" s="134">
        <v>0.46702000498771667</v>
      </c>
      <c r="N36" s="134">
        <v>0.44945999979972839</v>
      </c>
      <c r="O36" s="134">
        <v>0.5207899808883667</v>
      </c>
      <c r="P36" s="134">
        <v>0.47986000776290894</v>
      </c>
      <c r="Q36" s="134">
        <v>0.49693998694419861</v>
      </c>
      <c r="R36" s="134">
        <v>0.51128000020980835</v>
      </c>
    </row>
    <row r="37" spans="1:18" ht="6" customHeight="1">
      <c r="A37" s="1"/>
      <c r="B37" s="135"/>
      <c r="C37" s="86"/>
      <c r="D37" s="132"/>
      <c r="E37" s="132"/>
      <c r="F37" s="132"/>
      <c r="G37" s="132"/>
      <c r="H37" s="132"/>
      <c r="I37" s="132"/>
      <c r="J37" s="132"/>
      <c r="K37" s="132"/>
      <c r="L37" s="132"/>
      <c r="M37" s="132"/>
      <c r="N37" s="132"/>
      <c r="O37" s="132"/>
      <c r="P37" s="132"/>
      <c r="Q37" s="132"/>
      <c r="R37" s="132"/>
    </row>
    <row r="38" spans="1:18">
      <c r="A38" s="1"/>
      <c r="B38" s="57" t="s">
        <v>186</v>
      </c>
      <c r="C38" s="86"/>
      <c r="D38" s="132"/>
      <c r="E38" s="132"/>
      <c r="F38" s="132"/>
      <c r="G38" s="132"/>
      <c r="H38" s="132"/>
      <c r="I38" s="132"/>
      <c r="J38" s="132"/>
      <c r="K38" s="132"/>
      <c r="L38" s="132"/>
      <c r="M38" s="132"/>
      <c r="N38" s="132"/>
      <c r="O38" s="132"/>
      <c r="P38" s="132"/>
      <c r="Q38" s="132"/>
      <c r="R38" s="132"/>
    </row>
    <row r="39" spans="1:18">
      <c r="A39" s="1"/>
      <c r="B39" s="89" t="s">
        <v>187</v>
      </c>
      <c r="C39" s="90"/>
      <c r="D39" s="133">
        <v>0.23356999456882477</v>
      </c>
      <c r="E39" s="133">
        <v>0.27188000082969666</v>
      </c>
      <c r="F39" s="133">
        <v>0.24413999915122986</v>
      </c>
      <c r="G39" s="133">
        <v>0.24625000357627869</v>
      </c>
      <c r="H39" s="133">
        <v>0.24918000400066376</v>
      </c>
      <c r="I39" s="133">
        <v>0.24250000715255737</v>
      </c>
      <c r="J39" s="133">
        <v>0.24872000515460968</v>
      </c>
      <c r="K39" s="133">
        <v>0.26723000407218933</v>
      </c>
      <c r="L39" s="133">
        <v>0.28165999054908752</v>
      </c>
      <c r="M39" s="133">
        <v>0.30013000965118408</v>
      </c>
      <c r="N39" s="133">
        <v>0.27232000231742859</v>
      </c>
      <c r="O39" s="133">
        <v>0.30498999357223511</v>
      </c>
      <c r="P39" s="133">
        <v>0.29495000839233398</v>
      </c>
      <c r="Q39" s="133">
        <v>0.31992000341415405</v>
      </c>
      <c r="R39" s="133">
        <v>0.29177001118659973</v>
      </c>
    </row>
    <row r="40" spans="1:18">
      <c r="A40" s="1"/>
      <c r="B40" s="135" t="s">
        <v>188</v>
      </c>
      <c r="C40" s="86"/>
      <c r="D40" s="132">
        <v>0.29271999001502991</v>
      </c>
      <c r="E40" s="132">
        <v>0.35637000203132629</v>
      </c>
      <c r="F40" s="132">
        <v>0.34966000914573669</v>
      </c>
      <c r="G40" s="132">
        <v>0.40373998880386353</v>
      </c>
      <c r="H40" s="132">
        <v>0.36258000135421753</v>
      </c>
      <c r="I40" s="132">
        <v>0.3235200047492981</v>
      </c>
      <c r="J40" s="132">
        <v>0.33917000889778137</v>
      </c>
      <c r="K40" s="132">
        <v>0.37452998757362366</v>
      </c>
      <c r="L40" s="132">
        <v>0.37749001383781433</v>
      </c>
      <c r="M40" s="132">
        <v>0.3695400059223175</v>
      </c>
      <c r="N40" s="132">
        <v>0.35041999816894531</v>
      </c>
      <c r="O40" s="132">
        <v>0.41139999032020569</v>
      </c>
      <c r="P40" s="132">
        <v>0.37027999758720398</v>
      </c>
      <c r="Q40" s="132">
        <v>0.40189000964164734</v>
      </c>
      <c r="R40" s="132">
        <v>0.41266998648643494</v>
      </c>
    </row>
    <row r="41" spans="1:18">
      <c r="A41" s="1"/>
      <c r="B41" s="92" t="s">
        <v>189</v>
      </c>
      <c r="C41" s="93"/>
      <c r="D41" s="134">
        <v>0.49777999520301819</v>
      </c>
      <c r="E41" s="134">
        <v>0.57204997539520264</v>
      </c>
      <c r="F41" s="134">
        <v>0.57722997665405273</v>
      </c>
      <c r="G41" s="134">
        <v>0.65467000007629395</v>
      </c>
      <c r="H41" s="134">
        <v>0.58872997760772705</v>
      </c>
      <c r="I41" s="134">
        <v>0.57779997587203979</v>
      </c>
      <c r="J41" s="134">
        <v>0.56703001260757446</v>
      </c>
      <c r="K41" s="134">
        <v>0.59602999687194824</v>
      </c>
      <c r="L41" s="134">
        <v>0.58537000417709351</v>
      </c>
      <c r="M41" s="134">
        <v>0.56713998317718506</v>
      </c>
      <c r="N41" s="134">
        <v>0.56884002685546875</v>
      </c>
      <c r="O41" s="134">
        <v>0.62498998641967773</v>
      </c>
      <c r="P41" s="134">
        <v>0.58117002248764038</v>
      </c>
      <c r="Q41" s="134">
        <v>0.61835998296737671</v>
      </c>
      <c r="R41" s="134">
        <v>0.61273002624511719</v>
      </c>
    </row>
    <row r="42" spans="1:18" ht="6" customHeight="1">
      <c r="A42" s="1"/>
      <c r="B42" s="135"/>
      <c r="C42" s="86"/>
      <c r="D42" s="132"/>
      <c r="E42" s="132"/>
      <c r="F42" s="132"/>
      <c r="G42" s="132"/>
      <c r="H42" s="132"/>
      <c r="I42" s="132"/>
      <c r="J42" s="132"/>
      <c r="K42" s="132"/>
      <c r="L42" s="132"/>
      <c r="M42" s="132"/>
      <c r="N42" s="132"/>
      <c r="O42" s="132"/>
      <c r="P42" s="132"/>
      <c r="Q42" s="132"/>
      <c r="R42" s="132"/>
    </row>
    <row r="43" spans="1:18">
      <c r="A43" s="1"/>
      <c r="B43" s="57" t="s">
        <v>236</v>
      </c>
      <c r="C43" s="137"/>
      <c r="D43" s="132"/>
      <c r="E43" s="132"/>
      <c r="F43" s="132"/>
      <c r="G43" s="132"/>
      <c r="H43" s="132"/>
      <c r="I43" s="132"/>
      <c r="J43" s="132"/>
      <c r="K43" s="132"/>
      <c r="L43" s="132"/>
      <c r="M43" s="132"/>
      <c r="N43" s="132"/>
      <c r="O43" s="132"/>
      <c r="P43" s="132"/>
      <c r="Q43" s="132"/>
      <c r="R43" s="132"/>
    </row>
    <row r="44" spans="1:18">
      <c r="A44" s="1"/>
      <c r="B44" s="199" t="s">
        <v>237</v>
      </c>
      <c r="C44" s="200"/>
      <c r="D44" s="133">
        <v>0.31683999300003052</v>
      </c>
      <c r="E44" s="133">
        <v>0.38830998539924622</v>
      </c>
      <c r="F44" s="133">
        <v>0.38389000296592712</v>
      </c>
      <c r="G44" s="133">
        <v>0.43797001242637634</v>
      </c>
      <c r="H44" s="133">
        <v>0.39515000581741333</v>
      </c>
      <c r="I44" s="133">
        <v>0.3631100058555603</v>
      </c>
      <c r="J44" s="133">
        <v>0.38183999061584473</v>
      </c>
      <c r="K44" s="133">
        <v>0.40948000550270081</v>
      </c>
      <c r="L44" s="133">
        <v>0.40808999538421631</v>
      </c>
      <c r="M44" s="133">
        <v>0.40768000483512878</v>
      </c>
      <c r="N44" s="133">
        <v>0.38809999823570251</v>
      </c>
      <c r="O44" s="133">
        <v>0.44991999864578247</v>
      </c>
      <c r="P44" s="133">
        <v>0.4114300012588501</v>
      </c>
      <c r="Q44" s="133">
        <v>0.43621999025344849</v>
      </c>
      <c r="R44" s="133">
        <v>0.44786998629570007</v>
      </c>
    </row>
    <row r="45" spans="1:18">
      <c r="A45" s="1"/>
      <c r="B45" s="201" t="s">
        <v>238</v>
      </c>
      <c r="C45" s="202"/>
      <c r="D45" s="134">
        <v>0.28644999861717224</v>
      </c>
      <c r="E45" s="134">
        <v>0.33619999885559082</v>
      </c>
      <c r="F45" s="134">
        <v>0.32299000024795532</v>
      </c>
      <c r="G45" s="134">
        <v>0.37073999643325806</v>
      </c>
      <c r="H45" s="134">
        <v>0.33779001235961914</v>
      </c>
      <c r="I45" s="134">
        <v>0.30403000116348267</v>
      </c>
      <c r="J45" s="134">
        <v>0.30645999312400818</v>
      </c>
      <c r="K45" s="134">
        <v>0.33761999011039734</v>
      </c>
      <c r="L45" s="134">
        <v>0.35508999228477478</v>
      </c>
      <c r="M45" s="134">
        <v>0.34465000033378601</v>
      </c>
      <c r="N45" s="134">
        <v>0.32668998837471008</v>
      </c>
      <c r="O45" s="134">
        <v>0.37628000974655151</v>
      </c>
      <c r="P45" s="134">
        <v>0.34257999062538147</v>
      </c>
      <c r="Q45" s="134">
        <v>0.37494000792503357</v>
      </c>
      <c r="R45" s="134">
        <v>0.37176999449729919</v>
      </c>
    </row>
    <row r="46" spans="1:18" ht="6" customHeight="1">
      <c r="A46" s="1"/>
      <c r="B46" s="203"/>
      <c r="C46" s="137"/>
      <c r="D46" s="132"/>
      <c r="E46" s="132"/>
      <c r="F46" s="132"/>
      <c r="G46" s="132"/>
      <c r="H46" s="132"/>
      <c r="I46" s="132"/>
      <c r="J46" s="132"/>
      <c r="K46" s="132"/>
      <c r="L46" s="132"/>
      <c r="M46" s="132"/>
      <c r="N46" s="132"/>
      <c r="O46" s="132"/>
      <c r="P46" s="132"/>
      <c r="Q46" s="132"/>
      <c r="R46" s="132"/>
    </row>
    <row r="47" spans="1:18">
      <c r="A47" s="1"/>
      <c r="B47" s="57" t="s">
        <v>133</v>
      </c>
      <c r="C47" s="204"/>
      <c r="D47" s="132"/>
      <c r="E47" s="132"/>
      <c r="F47" s="132"/>
      <c r="G47" s="132"/>
      <c r="H47" s="132"/>
      <c r="I47" s="132"/>
      <c r="J47" s="132"/>
      <c r="K47" s="132"/>
      <c r="L47" s="132"/>
      <c r="M47" s="132"/>
      <c r="N47" s="132"/>
      <c r="O47" s="132"/>
      <c r="P47" s="132"/>
      <c r="Q47" s="132"/>
      <c r="R47" s="132"/>
    </row>
    <row r="48" spans="1:18">
      <c r="A48" s="1"/>
      <c r="B48" s="199" t="s">
        <v>134</v>
      </c>
      <c r="C48" s="200"/>
      <c r="D48" s="133">
        <v>0.31632000207901001</v>
      </c>
      <c r="E48" s="133">
        <v>0.37856999039649963</v>
      </c>
      <c r="F48" s="133">
        <v>0.38001999258995056</v>
      </c>
      <c r="G48" s="133">
        <v>0.43568000197410583</v>
      </c>
      <c r="H48" s="133">
        <v>0.39423000812530518</v>
      </c>
      <c r="I48" s="133">
        <v>0.36473000049591064</v>
      </c>
      <c r="J48" s="133">
        <v>0.37485000491142273</v>
      </c>
      <c r="K48" s="133">
        <v>0.40270000696182251</v>
      </c>
      <c r="L48" s="133">
        <v>0.40786999464035034</v>
      </c>
      <c r="M48" s="133">
        <v>0.40217000246047974</v>
      </c>
      <c r="N48" s="133">
        <v>0.38381001353263855</v>
      </c>
      <c r="O48" s="133">
        <v>0.43733000755310059</v>
      </c>
      <c r="P48" s="133">
        <v>0.40178999304771423</v>
      </c>
      <c r="Q48" s="133">
        <v>0.43224999308586121</v>
      </c>
      <c r="R48" s="133">
        <v>0.44007000327110291</v>
      </c>
    </row>
    <row r="49" spans="1:18">
      <c r="A49" s="1"/>
      <c r="B49" s="201" t="s">
        <v>136</v>
      </c>
      <c r="C49" s="202"/>
      <c r="D49" s="134">
        <v>0.21770000457763672</v>
      </c>
      <c r="E49" s="134">
        <v>0.27698999643325806</v>
      </c>
      <c r="F49" s="134">
        <v>0.22134000062942505</v>
      </c>
      <c r="G49" s="134">
        <v>0.25382998585700989</v>
      </c>
      <c r="H49" s="134">
        <v>0.2328999936580658</v>
      </c>
      <c r="I49" s="134">
        <v>0.18858000636100769</v>
      </c>
      <c r="J49" s="134">
        <v>0.20264999568462372</v>
      </c>
      <c r="K49" s="134">
        <v>0.24460999667644501</v>
      </c>
      <c r="L49" s="134">
        <v>0.25233000516891479</v>
      </c>
      <c r="M49" s="134">
        <v>0.2635200023651123</v>
      </c>
      <c r="N49" s="134">
        <v>0.25944000482559204</v>
      </c>
      <c r="O49" s="134">
        <v>0.33140000700950623</v>
      </c>
      <c r="P49" s="134">
        <v>0.2955000102519989</v>
      </c>
      <c r="Q49" s="134">
        <v>0.32003998756408691</v>
      </c>
      <c r="R49" s="134">
        <v>0.31753998994827271</v>
      </c>
    </row>
    <row r="50" spans="1:18">
      <c r="A50" s="1"/>
      <c r="C50" s="45"/>
      <c r="D50" s="45"/>
      <c r="E50" s="45"/>
      <c r="F50" s="45"/>
      <c r="G50" s="45"/>
      <c r="H50" s="45"/>
      <c r="I50" s="45"/>
      <c r="J50" s="45"/>
      <c r="K50" s="45"/>
      <c r="L50" s="45"/>
      <c r="M50" s="45"/>
      <c r="N50" s="45"/>
      <c r="O50" s="45"/>
      <c r="P50" s="45"/>
      <c r="Q50" s="45"/>
      <c r="R50" s="45"/>
    </row>
    <row r="51" spans="1:18">
      <c r="A51" s="1"/>
      <c r="B51" s="45" t="s">
        <v>332</v>
      </c>
      <c r="C51" s="45"/>
      <c r="D51" s="45"/>
      <c r="E51" s="45"/>
      <c r="F51" s="45"/>
      <c r="G51" s="45"/>
      <c r="H51" s="45"/>
      <c r="I51" s="45"/>
      <c r="J51" s="45"/>
      <c r="K51" s="45"/>
      <c r="L51" s="45"/>
      <c r="M51" s="45"/>
      <c r="N51" s="45"/>
      <c r="O51" s="45"/>
      <c r="P51" s="45"/>
      <c r="Q51" s="45"/>
      <c r="R51" s="45"/>
    </row>
    <row r="52" spans="1:18">
      <c r="A52" s="1"/>
      <c r="B52" s="45" t="s">
        <v>333</v>
      </c>
      <c r="C52" s="1"/>
      <c r="D52" s="45"/>
      <c r="E52" s="45"/>
      <c r="F52" s="45"/>
      <c r="G52" s="45"/>
      <c r="H52" s="45"/>
      <c r="I52" s="45"/>
      <c r="J52" s="45"/>
      <c r="K52" s="45"/>
      <c r="L52" s="45"/>
      <c r="M52" s="45"/>
      <c r="N52" s="45"/>
      <c r="O52" s="45"/>
      <c r="P52" s="45"/>
      <c r="Q52" s="45"/>
      <c r="R52" s="45"/>
    </row>
    <row r="53" spans="1:18">
      <c r="A53" s="1"/>
      <c r="B53" s="45" t="s">
        <v>103</v>
      </c>
      <c r="C53" s="45"/>
      <c r="D53" s="45"/>
      <c r="E53" s="45"/>
      <c r="F53" s="45"/>
      <c r="G53" s="45"/>
      <c r="H53" s="45"/>
      <c r="I53" s="45"/>
      <c r="J53" s="45"/>
      <c r="K53" s="45"/>
      <c r="L53" s="45"/>
      <c r="M53" s="45"/>
      <c r="N53" s="45"/>
      <c r="O53" s="45"/>
      <c r="P53" s="45"/>
      <c r="Q53" s="45"/>
      <c r="R53" s="45"/>
    </row>
    <row r="54" spans="1:18">
      <c r="A54" s="1"/>
      <c r="B54" s="211" t="s">
        <v>191</v>
      </c>
      <c r="C54" s="1"/>
      <c r="D54" s="1"/>
      <c r="E54" s="1"/>
      <c r="F54" s="1"/>
      <c r="G54" s="1"/>
      <c r="H54" s="1"/>
      <c r="I54" s="1"/>
      <c r="J54" s="1"/>
      <c r="K54" s="1"/>
      <c r="L54" s="1"/>
      <c r="M54" s="1"/>
      <c r="N54" s="1"/>
      <c r="O54" s="1"/>
      <c r="P54" s="1"/>
      <c r="Q54" s="1"/>
      <c r="R54" s="1"/>
    </row>
    <row r="55" spans="1:18">
      <c r="A55" s="1"/>
      <c r="B55" s="45"/>
      <c r="C55" s="1"/>
      <c r="D55" s="1"/>
      <c r="E55" s="1"/>
      <c r="F55" s="1"/>
      <c r="G55" s="1"/>
      <c r="H55" s="1"/>
      <c r="I55" s="1"/>
      <c r="J55" s="1"/>
      <c r="K55" s="1"/>
      <c r="L55" s="1"/>
      <c r="M55" s="1"/>
      <c r="N55" s="1"/>
      <c r="O55" s="1"/>
      <c r="P55" s="1"/>
      <c r="Q55" s="1"/>
      <c r="R55" s="1"/>
    </row>
    <row r="56" spans="1:18">
      <c r="B56" s="45" t="s">
        <v>101</v>
      </c>
    </row>
  </sheetData>
  <mergeCells count="1">
    <mergeCell ref="B7:C7"/>
  </mergeCells>
  <pageMargins left="0.7" right="0.7" top="0.78740157499999996" bottom="0.78740157499999996" header="0.3" footer="0.3"/>
  <pageSetup paperSize="9" scale="6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4"/>
  </sheetPr>
  <dimension ref="A2:R58"/>
  <sheetViews>
    <sheetView showGridLines="0" zoomScaleNormal="100" workbookViewId="0"/>
  </sheetViews>
  <sheetFormatPr baseColWidth="10" defaultRowHeight="15"/>
  <cols>
    <col min="1" max="2" width="11.42578125" style="2"/>
    <col min="3" max="3" width="18.42578125" style="2" customWidth="1"/>
    <col min="4" max="18" width="9.7109375" style="2" customWidth="1"/>
    <col min="19" max="16384" width="11.42578125" style="2"/>
  </cols>
  <sheetData>
    <row r="2" spans="1:18">
      <c r="A2" s="1"/>
      <c r="B2" s="1"/>
      <c r="C2" s="1"/>
      <c r="D2" s="1"/>
      <c r="E2" s="1"/>
      <c r="F2" s="1"/>
      <c r="G2" s="1"/>
      <c r="H2" s="1"/>
      <c r="I2" s="1"/>
      <c r="J2" s="1"/>
      <c r="K2" s="1"/>
      <c r="L2" s="1"/>
      <c r="M2" s="1"/>
      <c r="N2" s="1"/>
      <c r="O2" s="1"/>
      <c r="P2" s="1"/>
      <c r="Q2" s="1"/>
      <c r="R2" s="1"/>
    </row>
    <row r="3" spans="1:18" ht="26.25">
      <c r="A3" s="1"/>
      <c r="B3" s="35" t="s">
        <v>34</v>
      </c>
      <c r="C3" s="36" t="s">
        <v>35</v>
      </c>
      <c r="D3" s="37"/>
      <c r="E3" s="37"/>
      <c r="F3" s="37"/>
      <c r="G3" s="37"/>
      <c r="H3" s="37"/>
      <c r="I3" s="37"/>
      <c r="J3" s="37"/>
      <c r="K3" s="37"/>
      <c r="L3" s="37"/>
      <c r="M3" s="37"/>
      <c r="N3" s="37"/>
      <c r="O3" s="37"/>
      <c r="P3" s="37"/>
      <c r="Q3" s="37"/>
      <c r="R3" s="37"/>
    </row>
    <row r="4" spans="1:18">
      <c r="A4" s="1"/>
      <c r="B4" s="1"/>
      <c r="C4" s="1"/>
      <c r="D4" s="1"/>
      <c r="E4" s="1"/>
      <c r="F4" s="1"/>
      <c r="G4" s="1"/>
      <c r="H4" s="1"/>
      <c r="I4" s="1"/>
      <c r="J4" s="1"/>
      <c r="K4" s="1"/>
      <c r="L4" s="1"/>
      <c r="M4" s="1"/>
      <c r="N4" s="1"/>
      <c r="O4" s="1"/>
      <c r="P4" s="1"/>
      <c r="Q4" s="1"/>
      <c r="R4" s="1"/>
    </row>
    <row r="5" spans="1:18">
      <c r="A5" s="1"/>
      <c r="B5" s="40" t="s">
        <v>334</v>
      </c>
      <c r="C5" s="40"/>
      <c r="D5" s="40"/>
      <c r="E5" s="40"/>
      <c r="F5" s="40"/>
      <c r="G5" s="39"/>
      <c r="H5" s="39"/>
      <c r="I5" s="39"/>
      <c r="J5" s="39"/>
      <c r="K5" s="39"/>
      <c r="L5" s="39"/>
      <c r="M5" s="39"/>
      <c r="N5" s="39"/>
      <c r="O5" s="39"/>
      <c r="P5" s="39"/>
      <c r="Q5" s="39"/>
      <c r="R5" s="39"/>
    </row>
    <row r="6" spans="1:18">
      <c r="A6" s="1"/>
      <c r="B6" s="1"/>
      <c r="C6" s="1"/>
      <c r="D6" s="1"/>
      <c r="E6" s="1"/>
      <c r="F6" s="1"/>
      <c r="G6" s="1"/>
      <c r="H6" s="1"/>
      <c r="I6" s="1"/>
      <c r="J6" s="1"/>
      <c r="K6" s="1"/>
      <c r="L6" s="1"/>
      <c r="M6" s="1"/>
      <c r="N6" s="1"/>
      <c r="O6" s="1"/>
      <c r="P6" s="1"/>
      <c r="Q6" s="1"/>
      <c r="R6" s="1"/>
    </row>
    <row r="7" spans="1:18" ht="35.25" customHeight="1">
      <c r="A7" s="1"/>
      <c r="B7" s="149" t="s">
        <v>335</v>
      </c>
      <c r="C7" s="150"/>
      <c r="D7" s="48">
        <v>1995</v>
      </c>
      <c r="E7" s="48">
        <v>2000</v>
      </c>
      <c r="F7" s="48">
        <v>2005</v>
      </c>
      <c r="G7" s="48">
        <v>2006</v>
      </c>
      <c r="H7" s="48">
        <v>2007</v>
      </c>
      <c r="I7" s="48">
        <v>2008</v>
      </c>
      <c r="J7" s="48">
        <v>2009</v>
      </c>
      <c r="K7" s="48">
        <v>2010</v>
      </c>
      <c r="L7" s="48">
        <v>2011</v>
      </c>
      <c r="M7" s="48">
        <v>2012</v>
      </c>
      <c r="N7" s="48">
        <v>2013</v>
      </c>
      <c r="O7" s="48" t="s">
        <v>185</v>
      </c>
      <c r="P7" s="48">
        <v>2015</v>
      </c>
      <c r="Q7" s="48">
        <v>2016</v>
      </c>
      <c r="R7" s="48">
        <v>2017</v>
      </c>
    </row>
    <row r="8" spans="1:18">
      <c r="A8" s="1"/>
      <c r="B8" s="55"/>
      <c r="C8" s="129"/>
      <c r="D8" s="130"/>
      <c r="E8" s="130"/>
      <c r="F8" s="45"/>
      <c r="G8" s="45"/>
      <c r="H8" s="130"/>
      <c r="I8" s="130"/>
      <c r="J8" s="45"/>
      <c r="K8" s="45"/>
      <c r="L8" s="45"/>
      <c r="M8" s="45"/>
      <c r="N8" s="45"/>
      <c r="O8" s="45"/>
      <c r="P8" s="45"/>
      <c r="Q8" s="45"/>
      <c r="R8" s="45"/>
    </row>
    <row r="9" spans="1:18">
      <c r="A9" s="1"/>
      <c r="B9" s="78" t="s">
        <v>117</v>
      </c>
      <c r="C9" s="84"/>
      <c r="D9" s="131">
        <v>0.17000000178813934</v>
      </c>
      <c r="E9" s="131">
        <v>0.12581999599933624</v>
      </c>
      <c r="F9" s="131">
        <v>0.18240000307559967</v>
      </c>
      <c r="G9" s="131">
        <v>0.13658000528812408</v>
      </c>
      <c r="H9" s="131">
        <v>0.14896999299526215</v>
      </c>
      <c r="I9" s="131">
        <v>0.16670000553131104</v>
      </c>
      <c r="J9" s="131">
        <v>0.18672999739646912</v>
      </c>
      <c r="K9" s="131">
        <v>0.14335000514984131</v>
      </c>
      <c r="L9" s="131">
        <v>0.15429000556468964</v>
      </c>
      <c r="M9" s="131">
        <v>0.13955000042915344</v>
      </c>
      <c r="N9" s="131">
        <v>0.16132999956607819</v>
      </c>
      <c r="O9" s="131">
        <v>0.12713000178337097</v>
      </c>
      <c r="P9" s="131">
        <v>0.15972000360488892</v>
      </c>
      <c r="Q9" s="131">
        <v>0.13416999578475952</v>
      </c>
      <c r="R9" s="131">
        <v>0.15453000366687775</v>
      </c>
    </row>
    <row r="10" spans="1:18" ht="6" customHeight="1">
      <c r="A10" s="1"/>
      <c r="B10" s="57"/>
      <c r="C10" s="86"/>
      <c r="D10" s="132"/>
      <c r="E10" s="132"/>
      <c r="F10" s="132"/>
      <c r="G10" s="132"/>
      <c r="H10" s="132"/>
      <c r="I10" s="132"/>
      <c r="J10" s="132"/>
      <c r="K10" s="132"/>
      <c r="L10" s="132"/>
      <c r="M10" s="132"/>
      <c r="N10" s="132"/>
      <c r="O10" s="132"/>
      <c r="P10" s="132"/>
      <c r="Q10" s="132"/>
      <c r="R10" s="132"/>
    </row>
    <row r="11" spans="1:18">
      <c r="A11" s="1"/>
      <c r="B11" s="57" t="s">
        <v>118</v>
      </c>
      <c r="C11" s="86"/>
      <c r="D11" s="132"/>
      <c r="E11" s="132"/>
      <c r="F11" s="132"/>
      <c r="G11" s="132"/>
      <c r="H11" s="132"/>
      <c r="I11" s="132"/>
      <c r="J11" s="132"/>
      <c r="K11" s="132"/>
      <c r="L11" s="132"/>
      <c r="M11" s="132"/>
      <c r="N11" s="132"/>
      <c r="O11" s="132"/>
      <c r="P11" s="132"/>
      <c r="Q11" s="132"/>
      <c r="R11" s="132"/>
    </row>
    <row r="12" spans="1:18">
      <c r="A12" s="1"/>
      <c r="B12" s="89" t="s">
        <v>119</v>
      </c>
      <c r="C12" s="90"/>
      <c r="D12" s="133">
        <v>0.1269800066947937</v>
      </c>
      <c r="E12" s="133">
        <v>9.1069996356964111E-2</v>
      </c>
      <c r="F12" s="133">
        <v>0.14023000001907349</v>
      </c>
      <c r="G12" s="133">
        <v>0.10450000315904617</v>
      </c>
      <c r="H12" s="133">
        <v>0.11445999890565872</v>
      </c>
      <c r="I12" s="133">
        <v>0.12713000178337097</v>
      </c>
      <c r="J12" s="133">
        <v>0.14925999939441681</v>
      </c>
      <c r="K12" s="133">
        <v>0.10803999751806259</v>
      </c>
      <c r="L12" s="133">
        <v>0.11759000271558762</v>
      </c>
      <c r="M12" s="133">
        <v>0.10268999636173248</v>
      </c>
      <c r="N12" s="133">
        <v>0.12385000288486481</v>
      </c>
      <c r="O12" s="133">
        <v>9.9330000579357147E-2</v>
      </c>
      <c r="P12" s="133">
        <v>0.12138999998569489</v>
      </c>
      <c r="Q12" s="133">
        <v>0.10770999640226364</v>
      </c>
      <c r="R12" s="133">
        <v>0.12123999744653702</v>
      </c>
    </row>
    <row r="13" spans="1:18">
      <c r="A13" s="1"/>
      <c r="B13" s="92" t="s">
        <v>120</v>
      </c>
      <c r="C13" s="93"/>
      <c r="D13" s="134">
        <v>0.20993000268936157</v>
      </c>
      <c r="E13" s="134">
        <v>0.15840999782085419</v>
      </c>
      <c r="F13" s="134">
        <v>0.22236999869346619</v>
      </c>
      <c r="G13" s="134">
        <v>0.16694000363349915</v>
      </c>
      <c r="H13" s="134">
        <v>0.18156999349594116</v>
      </c>
      <c r="I13" s="134">
        <v>0.20417000353336334</v>
      </c>
      <c r="J13" s="134">
        <v>0.2223300039768219</v>
      </c>
      <c r="K13" s="134">
        <v>0.17694999277591705</v>
      </c>
      <c r="L13" s="134">
        <v>0.18956999480724335</v>
      </c>
      <c r="M13" s="134">
        <v>0.1750900000333786</v>
      </c>
      <c r="N13" s="134">
        <v>0.19732999801635742</v>
      </c>
      <c r="O13" s="134">
        <v>0.15367999672889709</v>
      </c>
      <c r="P13" s="134">
        <v>0.1964000016450882</v>
      </c>
      <c r="Q13" s="134">
        <v>0.15954999625682831</v>
      </c>
      <c r="R13" s="134">
        <v>0.18669000267982483</v>
      </c>
    </row>
    <row r="14" spans="1:18" ht="6" customHeight="1">
      <c r="A14" s="1"/>
      <c r="B14" s="135"/>
      <c r="C14" s="86"/>
      <c r="D14" s="132"/>
      <c r="E14" s="132"/>
      <c r="F14" s="132"/>
      <c r="G14" s="132"/>
      <c r="H14" s="132"/>
      <c r="I14" s="132"/>
      <c r="J14" s="132"/>
      <c r="K14" s="132"/>
      <c r="L14" s="132"/>
      <c r="M14" s="132"/>
      <c r="N14" s="132"/>
      <c r="O14" s="132"/>
      <c r="P14" s="132"/>
      <c r="Q14" s="132"/>
      <c r="R14" s="132"/>
    </row>
    <row r="15" spans="1:18">
      <c r="A15" s="1"/>
      <c r="B15" s="57" t="s">
        <v>228</v>
      </c>
      <c r="C15" s="86"/>
      <c r="D15" s="132"/>
      <c r="E15" s="132"/>
      <c r="F15" s="132"/>
      <c r="G15" s="132"/>
      <c r="H15" s="132"/>
      <c r="I15" s="132"/>
      <c r="J15" s="132"/>
      <c r="K15" s="132"/>
      <c r="L15" s="132"/>
      <c r="M15" s="132"/>
      <c r="N15" s="132"/>
      <c r="O15" s="132"/>
      <c r="P15" s="132"/>
      <c r="Q15" s="132"/>
      <c r="R15" s="132"/>
    </row>
    <row r="16" spans="1:18">
      <c r="A16" s="1"/>
      <c r="B16" s="89" t="s">
        <v>229</v>
      </c>
      <c r="C16" s="90"/>
      <c r="D16" s="133">
        <v>0.16854000091552734</v>
      </c>
      <c r="E16" s="133">
        <v>0.1265300065279007</v>
      </c>
      <c r="F16" s="133">
        <v>0.18242000043392181</v>
      </c>
      <c r="G16" s="133">
        <v>0.13779999315738678</v>
      </c>
      <c r="H16" s="133">
        <v>0.14788000285625458</v>
      </c>
      <c r="I16" s="133">
        <v>0.16373999416828156</v>
      </c>
      <c r="J16" s="133">
        <v>0.1839199960231781</v>
      </c>
      <c r="K16" s="133">
        <v>0.13993999361991882</v>
      </c>
      <c r="L16" s="133">
        <v>0.15148000419139862</v>
      </c>
      <c r="M16" s="133">
        <v>0.13665999472141266</v>
      </c>
      <c r="N16" s="133">
        <v>0.15578000247478485</v>
      </c>
      <c r="O16" s="133">
        <v>0.1227400004863739</v>
      </c>
      <c r="P16" s="133">
        <v>0.15668000280857086</v>
      </c>
      <c r="Q16" s="133">
        <v>0.13068999350070953</v>
      </c>
      <c r="R16" s="133">
        <v>0.14912000298500061</v>
      </c>
    </row>
    <row r="17" spans="1:18">
      <c r="A17" s="1"/>
      <c r="B17" s="92" t="s">
        <v>230</v>
      </c>
      <c r="C17" s="93"/>
      <c r="D17" s="134">
        <v>0.17611999809741974</v>
      </c>
      <c r="E17" s="134">
        <v>0.12290000170469284</v>
      </c>
      <c r="F17" s="134">
        <v>0.1823199987411499</v>
      </c>
      <c r="G17" s="134">
        <v>0.13128000497817993</v>
      </c>
      <c r="H17" s="134">
        <v>0.15364000201225281</v>
      </c>
      <c r="I17" s="134">
        <v>0.17972999811172485</v>
      </c>
      <c r="J17" s="134">
        <v>0.19890999794006348</v>
      </c>
      <c r="K17" s="134">
        <v>0.15865999460220337</v>
      </c>
      <c r="L17" s="134">
        <v>0.16662000119686127</v>
      </c>
      <c r="M17" s="134">
        <v>0.15254999697208405</v>
      </c>
      <c r="N17" s="134">
        <v>0.18694999814033508</v>
      </c>
      <c r="O17" s="134">
        <v>0.14746999740600586</v>
      </c>
      <c r="P17" s="134">
        <v>0.17393000423908234</v>
      </c>
      <c r="Q17" s="134">
        <v>0.15049999952316284</v>
      </c>
      <c r="R17" s="134">
        <v>0.18073999881744385</v>
      </c>
    </row>
    <row r="18" spans="1:18" ht="6" customHeight="1">
      <c r="A18" s="1"/>
      <c r="B18" s="135"/>
      <c r="C18" s="86"/>
      <c r="D18" s="132"/>
      <c r="E18" s="132"/>
      <c r="F18" s="132"/>
      <c r="G18" s="132"/>
      <c r="H18" s="132"/>
      <c r="I18" s="132"/>
      <c r="J18" s="132"/>
      <c r="K18" s="132"/>
      <c r="L18" s="132"/>
      <c r="M18" s="132"/>
      <c r="N18" s="132"/>
      <c r="O18" s="132"/>
      <c r="P18" s="132"/>
      <c r="Q18" s="132"/>
      <c r="R18" s="132"/>
    </row>
    <row r="19" spans="1:18">
      <c r="A19" s="1"/>
      <c r="B19" s="57" t="s">
        <v>121</v>
      </c>
      <c r="C19" s="86"/>
      <c r="D19" s="132"/>
      <c r="E19" s="132"/>
      <c r="F19" s="132"/>
      <c r="G19" s="132"/>
      <c r="H19" s="132"/>
      <c r="I19" s="132"/>
      <c r="J19" s="132"/>
      <c r="K19" s="132"/>
      <c r="L19" s="132"/>
      <c r="M19" s="132"/>
      <c r="N19" s="132"/>
      <c r="O19" s="132"/>
      <c r="P19" s="132"/>
      <c r="Q19" s="132"/>
      <c r="R19" s="132"/>
    </row>
    <row r="20" spans="1:18">
      <c r="A20" s="1"/>
      <c r="B20" s="89" t="s">
        <v>123</v>
      </c>
      <c r="C20" s="90"/>
      <c r="D20" s="133">
        <v>0.27704998850822449</v>
      </c>
      <c r="E20" s="133">
        <v>0.23681999742984772</v>
      </c>
      <c r="F20" s="133">
        <v>0.33021000027656555</v>
      </c>
      <c r="G20" s="133">
        <v>0.23542000353336334</v>
      </c>
      <c r="H20" s="133">
        <v>0.24476000666618347</v>
      </c>
      <c r="I20" s="133">
        <v>0.28194999694824219</v>
      </c>
      <c r="J20" s="133">
        <v>0.33401000499725342</v>
      </c>
      <c r="K20" s="133">
        <v>0.23668000102043152</v>
      </c>
      <c r="L20" s="133">
        <v>0.24917000532150269</v>
      </c>
      <c r="M20" s="133">
        <v>0.23694999516010284</v>
      </c>
      <c r="N20" s="133">
        <v>0.26192000508308411</v>
      </c>
      <c r="O20" s="133">
        <v>0.23389999568462372</v>
      </c>
      <c r="P20" s="133">
        <v>0.25558000802993774</v>
      </c>
      <c r="Q20" s="133">
        <v>0.21619999408721924</v>
      </c>
      <c r="R20" s="133">
        <v>0.24116000533103943</v>
      </c>
    </row>
    <row r="21" spans="1:18">
      <c r="A21" s="1"/>
      <c r="B21" s="135" t="s">
        <v>124</v>
      </c>
      <c r="C21" s="86"/>
      <c r="D21" s="132">
        <v>0.16729000210762024</v>
      </c>
      <c r="E21" s="132">
        <v>0.12033999711275101</v>
      </c>
      <c r="F21" s="132">
        <v>0.18426999449729919</v>
      </c>
      <c r="G21" s="132">
        <v>0.13469000160694122</v>
      </c>
      <c r="H21" s="132">
        <v>0.16101999580860138</v>
      </c>
      <c r="I21" s="132">
        <v>0.18416999280452728</v>
      </c>
      <c r="J21" s="132">
        <v>0.21229000389575958</v>
      </c>
      <c r="K21" s="132">
        <v>0.16536000370979309</v>
      </c>
      <c r="L21" s="132">
        <v>0.17149999737739563</v>
      </c>
      <c r="M21" s="132">
        <v>0.1577800065279007</v>
      </c>
      <c r="N21" s="132">
        <v>0.19104999303817749</v>
      </c>
      <c r="O21" s="132">
        <v>0.14780999720096588</v>
      </c>
      <c r="P21" s="132">
        <v>0.19781999289989471</v>
      </c>
      <c r="Q21" s="132">
        <v>0.16630999743938446</v>
      </c>
      <c r="R21" s="132">
        <v>0.1953900009393692</v>
      </c>
    </row>
    <row r="22" spans="1:18">
      <c r="A22" s="1"/>
      <c r="B22" s="135" t="s">
        <v>125</v>
      </c>
      <c r="C22" s="86"/>
      <c r="D22" s="132">
        <v>0.13347999751567841</v>
      </c>
      <c r="E22" s="132">
        <v>8.9299999177455902E-2</v>
      </c>
      <c r="F22" s="132">
        <v>0.13968999683856964</v>
      </c>
      <c r="G22" s="132">
        <v>0.11581999808549881</v>
      </c>
      <c r="H22" s="132">
        <v>0.11460000276565552</v>
      </c>
      <c r="I22" s="132">
        <v>0.12863999605178833</v>
      </c>
      <c r="J22" s="132">
        <v>0.14612999558448792</v>
      </c>
      <c r="K22" s="132">
        <v>0.11225000023841858</v>
      </c>
      <c r="L22" s="132">
        <v>0.14115999639034271</v>
      </c>
      <c r="M22" s="132">
        <v>0.11953999847173691</v>
      </c>
      <c r="N22" s="132">
        <v>0.14246000349521637</v>
      </c>
      <c r="O22" s="132">
        <v>0.10999000072479248</v>
      </c>
      <c r="P22" s="132">
        <v>0.13450999557971954</v>
      </c>
      <c r="Q22" s="132">
        <v>0.11237999796867371</v>
      </c>
      <c r="R22" s="132">
        <v>0.12691999971866608</v>
      </c>
    </row>
    <row r="23" spans="1:18">
      <c r="A23" s="1"/>
      <c r="B23" s="92" t="s">
        <v>126</v>
      </c>
      <c r="C23" s="93"/>
      <c r="D23" s="134">
        <v>0.15971000492572784</v>
      </c>
      <c r="E23" s="134">
        <v>0.11862000077962875</v>
      </c>
      <c r="F23" s="134">
        <v>0.14775000512599945</v>
      </c>
      <c r="G23" s="134">
        <v>0.11862999945878983</v>
      </c>
      <c r="H23" s="134">
        <v>0.1219400018453598</v>
      </c>
      <c r="I23" s="134">
        <v>0.12733000516891479</v>
      </c>
      <c r="J23" s="134">
        <v>0.12290000170469284</v>
      </c>
      <c r="K23" s="134">
        <v>0.10109999775886536</v>
      </c>
      <c r="L23" s="134">
        <v>0.11455000191926956</v>
      </c>
      <c r="M23" s="134">
        <v>0.1054999977350235</v>
      </c>
      <c r="N23" s="134">
        <v>0.1127299964427948</v>
      </c>
      <c r="O23" s="134">
        <v>7.7409997582435608E-2</v>
      </c>
      <c r="P23" s="134">
        <v>9.7840003669261932E-2</v>
      </c>
      <c r="Q23" s="134">
        <v>8.1380002200603485E-2</v>
      </c>
      <c r="R23" s="134">
        <v>9.3309998512268066E-2</v>
      </c>
    </row>
    <row r="24" spans="1:18" ht="6" customHeight="1">
      <c r="A24" s="1"/>
      <c r="B24" s="135"/>
      <c r="C24" s="86"/>
      <c r="D24" s="132"/>
      <c r="E24" s="132"/>
      <c r="F24" s="132"/>
      <c r="G24" s="132"/>
      <c r="H24" s="132"/>
      <c r="I24" s="132"/>
      <c r="J24" s="132"/>
      <c r="K24" s="132"/>
      <c r="L24" s="132"/>
      <c r="M24" s="132"/>
      <c r="N24" s="132"/>
      <c r="O24" s="132"/>
      <c r="P24" s="132"/>
      <c r="Q24" s="132"/>
      <c r="R24" s="132"/>
    </row>
    <row r="25" spans="1:18">
      <c r="A25" s="1"/>
      <c r="B25" s="57" t="s">
        <v>137</v>
      </c>
      <c r="C25" s="86"/>
      <c r="D25" s="132"/>
      <c r="E25" s="132"/>
      <c r="F25" s="132"/>
      <c r="G25" s="132"/>
      <c r="H25" s="132"/>
      <c r="I25" s="132"/>
      <c r="J25" s="132"/>
      <c r="K25" s="132"/>
      <c r="L25" s="132"/>
      <c r="M25" s="132"/>
      <c r="N25" s="132"/>
      <c r="O25" s="132"/>
      <c r="P25" s="132"/>
      <c r="Q25" s="132"/>
      <c r="R25" s="132"/>
    </row>
    <row r="26" spans="1:18">
      <c r="A26" s="1"/>
      <c r="B26" s="89" t="s">
        <v>138</v>
      </c>
      <c r="C26" s="90"/>
      <c r="D26" s="133">
        <v>0.16816000640392303</v>
      </c>
      <c r="E26" s="133">
        <v>0.11517000198364258</v>
      </c>
      <c r="F26" s="133">
        <v>0.15005999803543091</v>
      </c>
      <c r="G26" s="133">
        <v>0.12304999679327011</v>
      </c>
      <c r="H26" s="133">
        <v>0.12501999735832214</v>
      </c>
      <c r="I26" s="133">
        <v>0.14160999655723572</v>
      </c>
      <c r="J26" s="133">
        <v>0.15831999480724335</v>
      </c>
      <c r="K26" s="133">
        <v>0.12793000042438507</v>
      </c>
      <c r="L26" s="133">
        <v>0.15223999321460724</v>
      </c>
      <c r="M26" s="133">
        <v>0.13686999678611755</v>
      </c>
      <c r="N26" s="133">
        <v>0.15198999643325806</v>
      </c>
      <c r="O26" s="133">
        <v>0.11811999976634979</v>
      </c>
      <c r="P26" s="133">
        <v>0.15016999840736389</v>
      </c>
      <c r="Q26" s="133">
        <v>0.13208000361919403</v>
      </c>
      <c r="R26" s="133">
        <v>0.13638000190258026</v>
      </c>
    </row>
    <row r="27" spans="1:18">
      <c r="A27" s="1"/>
      <c r="B27" s="135" t="s">
        <v>139</v>
      </c>
      <c r="C27" s="86"/>
      <c r="D27" s="132">
        <v>0.22102999687194824</v>
      </c>
      <c r="E27" s="132">
        <v>0.17889000475406647</v>
      </c>
      <c r="F27" s="132">
        <v>0.28639999032020569</v>
      </c>
      <c r="G27" s="132">
        <v>0.23445999622344971</v>
      </c>
      <c r="H27" s="132">
        <v>0.19404999911785126</v>
      </c>
      <c r="I27" s="132">
        <v>0.25396999716758728</v>
      </c>
      <c r="J27" s="132">
        <v>0.29436001181602478</v>
      </c>
      <c r="K27" s="132">
        <v>0.23695999383926392</v>
      </c>
      <c r="L27" s="132">
        <v>0.27566999197006226</v>
      </c>
      <c r="M27" s="132">
        <v>0.22731000185012817</v>
      </c>
      <c r="N27" s="132">
        <v>0.25867000222206116</v>
      </c>
      <c r="O27" s="132">
        <v>0.20946000516414642</v>
      </c>
      <c r="P27" s="132">
        <v>0.26677998900413513</v>
      </c>
      <c r="Q27" s="132">
        <v>0.23431999981403351</v>
      </c>
      <c r="R27" s="132">
        <v>0.25677001476287842</v>
      </c>
    </row>
    <row r="28" spans="1:18">
      <c r="A28" s="1"/>
      <c r="B28" s="135" t="s">
        <v>231</v>
      </c>
      <c r="C28" s="86"/>
      <c r="D28" s="132">
        <v>0.13933999836444855</v>
      </c>
      <c r="E28" s="132">
        <v>0.10249000042676926</v>
      </c>
      <c r="F28" s="132">
        <v>0.13910000026226044</v>
      </c>
      <c r="G28" s="132">
        <v>0.11018999665975571</v>
      </c>
      <c r="H28" s="132">
        <v>0.12256000190973282</v>
      </c>
      <c r="I28" s="132">
        <v>0.13726000487804413</v>
      </c>
      <c r="J28" s="132">
        <v>0.14034999907016754</v>
      </c>
      <c r="K28" s="132">
        <v>0.10627999901771545</v>
      </c>
      <c r="L28" s="132">
        <v>0.12554000318050385</v>
      </c>
      <c r="M28" s="132">
        <v>0.11347000300884247</v>
      </c>
      <c r="N28" s="132">
        <v>0.12847000360488892</v>
      </c>
      <c r="O28" s="132">
        <v>9.1449998319149017E-2</v>
      </c>
      <c r="P28" s="132">
        <v>0.12315999716520309</v>
      </c>
      <c r="Q28" s="132">
        <v>9.2479996383190155E-2</v>
      </c>
      <c r="R28" s="132">
        <v>0.11469999700784683</v>
      </c>
    </row>
    <row r="29" spans="1:18">
      <c r="A29" s="1"/>
      <c r="B29" s="135" t="s">
        <v>141</v>
      </c>
      <c r="C29" s="86"/>
      <c r="D29" s="132">
        <v>0.17080000042915344</v>
      </c>
      <c r="E29" s="132">
        <v>0.12392999976873398</v>
      </c>
      <c r="F29" s="132">
        <v>0.21234999597072601</v>
      </c>
      <c r="G29" s="132">
        <v>0.14856000244617462</v>
      </c>
      <c r="H29" s="132">
        <v>0.17922000586986542</v>
      </c>
      <c r="I29" s="132">
        <v>0.19039000570774078</v>
      </c>
      <c r="J29" s="132">
        <v>0.23682999610900879</v>
      </c>
      <c r="K29" s="132">
        <v>0.18068000674247742</v>
      </c>
      <c r="L29" s="132">
        <v>0.18749000132083893</v>
      </c>
      <c r="M29" s="132">
        <v>0.1535400003194809</v>
      </c>
      <c r="N29" s="132">
        <v>0.19110000133514404</v>
      </c>
      <c r="O29" s="132">
        <v>0.14086000621318817</v>
      </c>
      <c r="P29" s="132">
        <v>0.16864000260829926</v>
      </c>
      <c r="Q29" s="132">
        <v>0.15097999572753906</v>
      </c>
      <c r="R29" s="132">
        <v>0.17978000640869141</v>
      </c>
    </row>
    <row r="30" spans="1:18">
      <c r="A30" s="1"/>
      <c r="B30" s="135" t="s">
        <v>142</v>
      </c>
      <c r="C30" s="86"/>
      <c r="D30" s="132">
        <v>0.17461000382900238</v>
      </c>
      <c r="E30" s="132">
        <v>0.1294499933719635</v>
      </c>
      <c r="F30" s="132">
        <v>0.19899000227451324</v>
      </c>
      <c r="G30" s="132">
        <v>0.13021999597549438</v>
      </c>
      <c r="H30" s="132">
        <v>0.16424000263214111</v>
      </c>
      <c r="I30" s="132">
        <v>0.19047999382019043</v>
      </c>
      <c r="J30" s="132">
        <v>0.21235999464988708</v>
      </c>
      <c r="K30" s="132">
        <v>0.15482999384403229</v>
      </c>
      <c r="L30" s="132">
        <v>0.14088000357151031</v>
      </c>
      <c r="M30" s="132">
        <v>0.15448999404907227</v>
      </c>
      <c r="N30" s="132">
        <v>0.18140999972820282</v>
      </c>
      <c r="O30" s="132">
        <v>0.15345999598503113</v>
      </c>
      <c r="P30" s="132">
        <v>0.18340000510215759</v>
      </c>
      <c r="Q30" s="132">
        <v>0.15241999924182892</v>
      </c>
      <c r="R30" s="132">
        <v>0.16453999280929565</v>
      </c>
    </row>
    <row r="31" spans="1:18">
      <c r="A31" s="1"/>
      <c r="B31" s="92" t="s">
        <v>143</v>
      </c>
      <c r="C31" s="93"/>
      <c r="D31" s="134">
        <v>0.23966999351978302</v>
      </c>
      <c r="E31" s="134">
        <v>0.19887000322341919</v>
      </c>
      <c r="F31" s="134">
        <v>0.28200000524520874</v>
      </c>
      <c r="G31" s="134">
        <v>0.1968500018119812</v>
      </c>
      <c r="H31" s="134">
        <v>0.20748999714851379</v>
      </c>
      <c r="I31" s="134">
        <v>0.21837000548839569</v>
      </c>
      <c r="J31" s="134">
        <v>0.27125000953674316</v>
      </c>
      <c r="K31" s="134">
        <v>0.18333999812602997</v>
      </c>
      <c r="L31" s="134">
        <v>0.22740000486373901</v>
      </c>
      <c r="M31" s="134">
        <v>0.21375000476837158</v>
      </c>
      <c r="N31" s="134">
        <v>0.26506000757217407</v>
      </c>
      <c r="O31" s="134">
        <v>0.17544999718666077</v>
      </c>
      <c r="P31" s="134">
        <v>0.22375999391078949</v>
      </c>
      <c r="Q31" s="134">
        <v>0.17747999727725983</v>
      </c>
      <c r="R31" s="134">
        <v>0.24055999517440796</v>
      </c>
    </row>
    <row r="32" spans="1:18" ht="6" customHeight="1">
      <c r="A32" s="1"/>
      <c r="B32" s="135"/>
      <c r="C32" s="86"/>
      <c r="D32" s="132"/>
      <c r="E32" s="132"/>
      <c r="F32" s="132"/>
      <c r="G32" s="132"/>
      <c r="H32" s="132"/>
      <c r="I32" s="132"/>
      <c r="J32" s="132"/>
      <c r="K32" s="132"/>
      <c r="L32" s="132"/>
      <c r="M32" s="132"/>
      <c r="N32" s="132"/>
      <c r="O32" s="132"/>
      <c r="P32" s="132"/>
      <c r="Q32" s="132"/>
      <c r="R32" s="132"/>
    </row>
    <row r="33" spans="1:18">
      <c r="A33" s="1"/>
      <c r="B33" s="57" t="s">
        <v>127</v>
      </c>
      <c r="C33" s="86"/>
      <c r="D33" s="132"/>
      <c r="E33" s="132"/>
      <c r="F33" s="132"/>
      <c r="G33" s="132"/>
      <c r="H33" s="132"/>
      <c r="I33" s="132"/>
      <c r="J33" s="132"/>
      <c r="K33" s="132"/>
      <c r="L33" s="132"/>
      <c r="M33" s="132"/>
      <c r="N33" s="132"/>
      <c r="O33" s="132"/>
      <c r="P33" s="132"/>
      <c r="Q33" s="132"/>
      <c r="R33" s="132"/>
    </row>
    <row r="34" spans="1:18">
      <c r="A34" s="1"/>
      <c r="B34" s="89" t="s">
        <v>233</v>
      </c>
      <c r="C34" s="90"/>
      <c r="D34" s="133">
        <v>0.14744000136852264</v>
      </c>
      <c r="E34" s="133">
        <v>0.11208000034093857</v>
      </c>
      <c r="F34" s="133">
        <v>0.16125999391078949</v>
      </c>
      <c r="G34" s="133">
        <v>0.11337000131607056</v>
      </c>
      <c r="H34" s="133">
        <v>0.13307000696659088</v>
      </c>
      <c r="I34" s="133">
        <v>0.15243999660015106</v>
      </c>
      <c r="J34" s="133">
        <v>0.17749999463558197</v>
      </c>
      <c r="K34" s="133">
        <v>0.13149000704288483</v>
      </c>
      <c r="L34" s="133">
        <v>0.14737999439239502</v>
      </c>
      <c r="M34" s="133">
        <v>0.13256999850273132</v>
      </c>
      <c r="N34" s="133">
        <v>0.16197000443935394</v>
      </c>
      <c r="O34" s="133">
        <v>0.11773999780416489</v>
      </c>
      <c r="P34" s="133">
        <v>0.1553100049495697</v>
      </c>
      <c r="Q34" s="133">
        <v>0.12861000001430511</v>
      </c>
      <c r="R34" s="133">
        <v>0.15045000612735748</v>
      </c>
    </row>
    <row r="35" spans="1:18">
      <c r="A35" s="1"/>
      <c r="B35" s="135" t="s">
        <v>234</v>
      </c>
      <c r="C35" s="86"/>
      <c r="D35" s="132">
        <v>0.23071999847888947</v>
      </c>
      <c r="E35" s="132">
        <v>0.16383999586105347</v>
      </c>
      <c r="F35" s="132">
        <v>0.27968999743461609</v>
      </c>
      <c r="G35" s="132">
        <v>0.2210099995136261</v>
      </c>
      <c r="H35" s="132">
        <v>0.2513900101184845</v>
      </c>
      <c r="I35" s="132">
        <v>0.31000000238418579</v>
      </c>
      <c r="J35" s="132">
        <v>0.36149999499320984</v>
      </c>
      <c r="K35" s="132">
        <v>0.32666000723838806</v>
      </c>
      <c r="L35" s="132">
        <v>0.34005999565124512</v>
      </c>
      <c r="M35" s="132">
        <v>0.26730999350547791</v>
      </c>
      <c r="N35" s="132">
        <v>0.29216998815536499</v>
      </c>
      <c r="O35" s="132">
        <v>0.26631999015808105</v>
      </c>
      <c r="P35" s="132">
        <v>0.33768001198768616</v>
      </c>
      <c r="Q35" s="132">
        <v>0.2819100022315979</v>
      </c>
      <c r="R35" s="132">
        <v>0.31538999080657959</v>
      </c>
    </row>
    <row r="36" spans="1:18">
      <c r="A36" s="1"/>
      <c r="B36" s="92" t="s">
        <v>235</v>
      </c>
      <c r="C36" s="93"/>
      <c r="D36" s="134">
        <v>0.15812000632286072</v>
      </c>
      <c r="E36" s="134">
        <v>0.11181999742984772</v>
      </c>
      <c r="F36" s="134">
        <v>0.14594000577926636</v>
      </c>
      <c r="G36" s="134">
        <v>0.12223000079393387</v>
      </c>
      <c r="H36" s="134">
        <v>0.12370999902486801</v>
      </c>
      <c r="I36" s="134">
        <v>0.13339999318122864</v>
      </c>
      <c r="J36" s="134">
        <v>0.13248999416828156</v>
      </c>
      <c r="K36" s="134">
        <v>0.10789000242948532</v>
      </c>
      <c r="L36" s="134">
        <v>0.12432000041007996</v>
      </c>
      <c r="M36" s="134">
        <v>0.10867000371217728</v>
      </c>
      <c r="N36" s="134">
        <v>0.12314999848604202</v>
      </c>
      <c r="O36" s="134">
        <v>8.8950000703334808E-2</v>
      </c>
      <c r="P36" s="134">
        <v>0.11095000058412552</v>
      </c>
      <c r="Q36" s="134">
        <v>9.2790000140666962E-2</v>
      </c>
      <c r="R36" s="134">
        <v>9.854000061750412E-2</v>
      </c>
    </row>
    <row r="37" spans="1:18" ht="6" customHeight="1">
      <c r="A37" s="1"/>
      <c r="B37" s="135"/>
      <c r="C37" s="86"/>
      <c r="D37" s="132"/>
      <c r="E37" s="132"/>
      <c r="F37" s="132"/>
      <c r="G37" s="132"/>
      <c r="H37" s="132"/>
      <c r="I37" s="132"/>
      <c r="J37" s="132"/>
      <c r="K37" s="132"/>
      <c r="L37" s="132"/>
      <c r="M37" s="132"/>
      <c r="N37" s="132"/>
      <c r="O37" s="132"/>
      <c r="P37" s="132"/>
      <c r="Q37" s="132"/>
      <c r="R37" s="132"/>
    </row>
    <row r="38" spans="1:18">
      <c r="A38" s="1"/>
      <c r="B38" s="57" t="s">
        <v>186</v>
      </c>
      <c r="C38" s="86"/>
      <c r="D38" s="132"/>
      <c r="E38" s="132"/>
      <c r="F38" s="132"/>
      <c r="G38" s="132"/>
      <c r="H38" s="132"/>
      <c r="I38" s="132"/>
      <c r="J38" s="132"/>
      <c r="K38" s="132"/>
      <c r="L38" s="132"/>
      <c r="M38" s="132"/>
      <c r="N38" s="132"/>
      <c r="O38" s="132"/>
      <c r="P38" s="132"/>
      <c r="Q38" s="132"/>
      <c r="R38" s="132"/>
    </row>
    <row r="39" spans="1:18">
      <c r="A39" s="1"/>
      <c r="B39" s="89" t="s">
        <v>187</v>
      </c>
      <c r="C39" s="90"/>
      <c r="D39" s="133">
        <v>0.28571000695228577</v>
      </c>
      <c r="E39" s="133">
        <v>0.22135999798774719</v>
      </c>
      <c r="F39" s="133">
        <v>0.32324999570846558</v>
      </c>
      <c r="G39" s="133">
        <v>0.27327001094818115</v>
      </c>
      <c r="H39" s="133">
        <v>0.25328999757766724</v>
      </c>
      <c r="I39" s="133">
        <v>0.29684999585151672</v>
      </c>
      <c r="J39" s="133">
        <v>0.33033999800682068</v>
      </c>
      <c r="K39" s="133">
        <v>0.28549998998641968</v>
      </c>
      <c r="L39" s="133">
        <v>0.28821998834609985</v>
      </c>
      <c r="M39" s="133">
        <v>0.24939000606536865</v>
      </c>
      <c r="N39" s="133">
        <v>0.25949001312255859</v>
      </c>
      <c r="O39" s="133">
        <v>0.24241000413894653</v>
      </c>
      <c r="P39" s="133">
        <v>0.2768700122833252</v>
      </c>
      <c r="Q39" s="133">
        <v>0.25047999620437622</v>
      </c>
      <c r="R39" s="133">
        <v>0.29098999500274658</v>
      </c>
    </row>
    <row r="40" spans="1:18">
      <c r="A40" s="1"/>
      <c r="B40" s="135" t="s">
        <v>188</v>
      </c>
      <c r="C40" s="86"/>
      <c r="D40" s="132">
        <v>0.16282999515533447</v>
      </c>
      <c r="E40" s="132">
        <v>0.12189999967813492</v>
      </c>
      <c r="F40" s="132">
        <v>0.17120000720024109</v>
      </c>
      <c r="G40" s="132">
        <v>0.12498000264167786</v>
      </c>
      <c r="H40" s="132">
        <v>0.14193999767303467</v>
      </c>
      <c r="I40" s="132">
        <v>0.1557299941778183</v>
      </c>
      <c r="J40" s="132">
        <v>0.17406000196933746</v>
      </c>
      <c r="K40" s="132">
        <v>0.12630000710487366</v>
      </c>
      <c r="L40" s="132">
        <v>0.14717000722885132</v>
      </c>
      <c r="M40" s="132">
        <v>0.1322299987077713</v>
      </c>
      <c r="N40" s="132">
        <v>0.15731999278068542</v>
      </c>
      <c r="O40" s="132">
        <v>0.11522000283002853</v>
      </c>
      <c r="P40" s="132">
        <v>0.14914000034332275</v>
      </c>
      <c r="Q40" s="132">
        <v>0.11997000128030777</v>
      </c>
      <c r="R40" s="132">
        <v>0.13689999282360077</v>
      </c>
    </row>
    <row r="41" spans="1:18">
      <c r="A41" s="1"/>
      <c r="B41" s="92" t="s">
        <v>189</v>
      </c>
      <c r="C41" s="93"/>
      <c r="D41" s="134">
        <v>7.1029998362064362E-2</v>
      </c>
      <c r="E41" s="134">
        <v>3.0500000342726707E-2</v>
      </c>
      <c r="F41" s="134">
        <v>5.3119998425245285E-2</v>
      </c>
      <c r="G41" s="134">
        <v>2.6580000296235085E-2</v>
      </c>
      <c r="H41" s="134">
        <v>4.6100001782178879E-2</v>
      </c>
      <c r="I41" s="134">
        <v>5.5339999496936798E-2</v>
      </c>
      <c r="J41" s="134">
        <v>5.8779999613761902E-2</v>
      </c>
      <c r="K41" s="134">
        <v>4.0589999407529831E-2</v>
      </c>
      <c r="L41" s="134">
        <v>3.2850001007318497E-2</v>
      </c>
      <c r="M41" s="134">
        <v>4.8500001430511475E-2</v>
      </c>
      <c r="N41" s="134">
        <v>5.2730001509189606E-2</v>
      </c>
      <c r="O41" s="134">
        <v>4.2010001838207245E-2</v>
      </c>
      <c r="P41" s="134">
        <v>5.3869999945163727E-2</v>
      </c>
      <c r="Q41" s="134">
        <v>4.6000000089406967E-2</v>
      </c>
      <c r="R41" s="134">
        <v>6.5540000796318054E-2</v>
      </c>
    </row>
    <row r="42" spans="1:18" ht="6" customHeight="1">
      <c r="A42" s="1"/>
      <c r="B42" s="135"/>
      <c r="C42" s="86"/>
      <c r="D42" s="132"/>
      <c r="E42" s="132"/>
      <c r="F42" s="132"/>
      <c r="G42" s="132"/>
      <c r="H42" s="132"/>
      <c r="I42" s="132"/>
      <c r="J42" s="132"/>
      <c r="K42" s="132"/>
      <c r="L42" s="132"/>
      <c r="M42" s="132"/>
      <c r="N42" s="132"/>
      <c r="O42" s="132"/>
      <c r="P42" s="132"/>
      <c r="Q42" s="132"/>
      <c r="R42" s="132"/>
    </row>
    <row r="43" spans="1:18">
      <c r="A43" s="1"/>
      <c r="B43" s="57" t="s">
        <v>236</v>
      </c>
      <c r="C43" s="137"/>
      <c r="D43" s="132"/>
      <c r="E43" s="132"/>
      <c r="F43" s="132"/>
      <c r="G43" s="132"/>
      <c r="H43" s="132"/>
      <c r="I43" s="132"/>
      <c r="J43" s="132"/>
      <c r="K43" s="132"/>
      <c r="L43" s="132"/>
      <c r="M43" s="132"/>
      <c r="N43" s="132"/>
      <c r="O43" s="132"/>
      <c r="P43" s="132"/>
      <c r="Q43" s="132"/>
      <c r="R43" s="132"/>
    </row>
    <row r="44" spans="1:18">
      <c r="A44" s="1"/>
      <c r="B44" s="199" t="s">
        <v>237</v>
      </c>
      <c r="C44" s="200"/>
      <c r="D44" s="133">
        <v>0.13371999561786652</v>
      </c>
      <c r="E44" s="133">
        <v>0.10152000188827515</v>
      </c>
      <c r="F44" s="133">
        <v>0.15570999681949615</v>
      </c>
      <c r="G44" s="133">
        <v>0.10188999772071838</v>
      </c>
      <c r="H44" s="133">
        <v>0.11575999855995178</v>
      </c>
      <c r="I44" s="133">
        <v>0.13144999742507935</v>
      </c>
      <c r="J44" s="133">
        <v>0.14723999798297882</v>
      </c>
      <c r="K44" s="133">
        <v>0.10429999977350235</v>
      </c>
      <c r="L44" s="133">
        <v>0.12122999876737595</v>
      </c>
      <c r="M44" s="133">
        <v>0.10690999776124954</v>
      </c>
      <c r="N44" s="133">
        <v>0.13379999995231628</v>
      </c>
      <c r="O44" s="133">
        <v>9.2569999396800995E-2</v>
      </c>
      <c r="P44" s="133">
        <v>0.11747000366449356</v>
      </c>
      <c r="Q44" s="133">
        <v>9.5179997384548187E-2</v>
      </c>
      <c r="R44" s="133">
        <v>0.11152999848127365</v>
      </c>
    </row>
    <row r="45" spans="1:18">
      <c r="A45" s="1"/>
      <c r="B45" s="201" t="s">
        <v>238</v>
      </c>
      <c r="C45" s="202"/>
      <c r="D45" s="134">
        <v>0.20271000266075134</v>
      </c>
      <c r="E45" s="134">
        <v>0.15049999952316284</v>
      </c>
      <c r="F45" s="134">
        <v>0.20828999578952789</v>
      </c>
      <c r="G45" s="134">
        <v>0.17022000253200531</v>
      </c>
      <c r="H45" s="134">
        <v>0.18178999423980713</v>
      </c>
      <c r="I45" s="134">
        <v>0.2027599960565567</v>
      </c>
      <c r="J45" s="134">
        <v>0.22815999388694763</v>
      </c>
      <c r="K45" s="134">
        <v>0.18549999594688416</v>
      </c>
      <c r="L45" s="134">
        <v>0.19366000592708588</v>
      </c>
      <c r="M45" s="134">
        <v>0.176829993724823</v>
      </c>
      <c r="N45" s="134">
        <v>0.19288000464439392</v>
      </c>
      <c r="O45" s="134">
        <v>0.16391000151634216</v>
      </c>
      <c r="P45" s="134">
        <v>0.20453999936580658</v>
      </c>
      <c r="Q45" s="134">
        <v>0.17572000622749329</v>
      </c>
      <c r="R45" s="134">
        <v>0.20017999410629272</v>
      </c>
    </row>
    <row r="46" spans="1:18" ht="6" customHeight="1">
      <c r="A46" s="1"/>
      <c r="B46" s="203"/>
      <c r="C46" s="137"/>
      <c r="D46" s="132"/>
      <c r="E46" s="132"/>
      <c r="F46" s="132"/>
      <c r="G46" s="132"/>
      <c r="H46" s="132"/>
      <c r="I46" s="132"/>
      <c r="J46" s="132"/>
      <c r="K46" s="132"/>
      <c r="L46" s="132"/>
      <c r="M46" s="132"/>
      <c r="N46" s="132"/>
      <c r="O46" s="132"/>
      <c r="P46" s="132"/>
      <c r="Q46" s="132"/>
      <c r="R46" s="132"/>
    </row>
    <row r="47" spans="1:18">
      <c r="A47" s="1"/>
      <c r="B47" s="57" t="s">
        <v>133</v>
      </c>
      <c r="C47" s="204"/>
      <c r="D47" s="132"/>
      <c r="E47" s="132"/>
      <c r="F47" s="132"/>
      <c r="G47" s="132"/>
      <c r="H47" s="132"/>
      <c r="I47" s="132"/>
      <c r="J47" s="132"/>
      <c r="K47" s="132"/>
      <c r="L47" s="132"/>
      <c r="M47" s="132"/>
      <c r="N47" s="132"/>
      <c r="O47" s="132"/>
      <c r="P47" s="132"/>
      <c r="Q47" s="132"/>
      <c r="R47" s="132"/>
    </row>
    <row r="48" spans="1:18">
      <c r="A48" s="1"/>
      <c r="B48" s="199" t="s">
        <v>134</v>
      </c>
      <c r="C48" s="200"/>
      <c r="D48" s="133">
        <v>0.14385999739170074</v>
      </c>
      <c r="E48" s="133">
        <v>0.10390999913215637</v>
      </c>
      <c r="F48" s="133">
        <v>0.15388000011444092</v>
      </c>
      <c r="G48" s="133">
        <v>0.10741999745368958</v>
      </c>
      <c r="H48" s="133">
        <v>0.12240999937057495</v>
      </c>
      <c r="I48" s="133">
        <v>0.14212000370025635</v>
      </c>
      <c r="J48" s="133">
        <v>0.15591999888420105</v>
      </c>
      <c r="K48" s="133">
        <v>0.12049999833106995</v>
      </c>
      <c r="L48" s="133">
        <v>0.13136999309062958</v>
      </c>
      <c r="M48" s="133">
        <v>0.11711999773979187</v>
      </c>
      <c r="N48" s="133">
        <v>0.13862000405788422</v>
      </c>
      <c r="O48" s="133">
        <v>0.10168000310659409</v>
      </c>
      <c r="P48" s="133">
        <v>0.13288000226020813</v>
      </c>
      <c r="Q48" s="133">
        <v>0.1105400025844574</v>
      </c>
      <c r="R48" s="133">
        <v>0.12331999838352203</v>
      </c>
    </row>
    <row r="49" spans="1:18">
      <c r="A49" s="1"/>
      <c r="B49" s="201" t="s">
        <v>136</v>
      </c>
      <c r="C49" s="202"/>
      <c r="D49" s="134">
        <v>0.31060999631881714</v>
      </c>
      <c r="E49" s="134">
        <v>0.24199999868869781</v>
      </c>
      <c r="F49" s="134">
        <v>0.32170000672340393</v>
      </c>
      <c r="G49" s="134">
        <v>0.27450001239776611</v>
      </c>
      <c r="H49" s="134">
        <v>0.27581998705863953</v>
      </c>
      <c r="I49" s="134">
        <v>0.2825700044631958</v>
      </c>
      <c r="J49" s="134">
        <v>0.33399999141693115</v>
      </c>
      <c r="K49" s="134">
        <v>0.25055000185966492</v>
      </c>
      <c r="L49" s="134">
        <v>0.28007999062538147</v>
      </c>
      <c r="M49" s="134">
        <v>0.2471500039100647</v>
      </c>
      <c r="N49" s="134">
        <v>0.25472000241279602</v>
      </c>
      <c r="O49" s="134">
        <v>0.21843999624252319</v>
      </c>
      <c r="P49" s="134">
        <v>0.25290000438690186</v>
      </c>
      <c r="Q49" s="134">
        <v>0.21368999779224396</v>
      </c>
      <c r="R49" s="134">
        <v>0.25466999411582947</v>
      </c>
    </row>
    <row r="50" spans="1:18">
      <c r="A50" s="1"/>
      <c r="B50" s="137"/>
      <c r="C50" s="137"/>
      <c r="D50" s="138"/>
      <c r="E50" s="138"/>
      <c r="F50" s="138"/>
      <c r="G50" s="139"/>
      <c r="H50" s="139"/>
      <c r="I50" s="139"/>
      <c r="J50" s="139"/>
      <c r="K50" s="139"/>
      <c r="L50" s="139"/>
      <c r="M50" s="139"/>
      <c r="N50" s="139"/>
      <c r="O50" s="139"/>
      <c r="P50" s="139"/>
      <c r="Q50" s="139"/>
      <c r="R50" s="139"/>
    </row>
    <row r="51" spans="1:18">
      <c r="A51" s="1"/>
      <c r="B51" s="45" t="s">
        <v>332</v>
      </c>
      <c r="C51" s="45"/>
      <c r="D51" s="45"/>
      <c r="E51" s="45"/>
      <c r="F51" s="45"/>
      <c r="G51" s="45"/>
      <c r="H51" s="45"/>
      <c r="I51" s="45"/>
      <c r="J51" s="45"/>
      <c r="K51" s="45"/>
      <c r="L51" s="45"/>
      <c r="M51" s="45"/>
      <c r="N51" s="45"/>
      <c r="O51" s="45"/>
      <c r="P51" s="45"/>
      <c r="Q51" s="45"/>
      <c r="R51" s="45"/>
    </row>
    <row r="52" spans="1:18">
      <c r="A52" s="1"/>
      <c r="B52" s="45" t="s">
        <v>333</v>
      </c>
      <c r="C52" s="1"/>
      <c r="D52" s="45"/>
      <c r="E52" s="45"/>
      <c r="F52" s="45"/>
      <c r="G52" s="45"/>
      <c r="H52" s="45"/>
      <c r="I52" s="45"/>
      <c r="J52" s="45"/>
      <c r="K52" s="45"/>
      <c r="L52" s="45"/>
      <c r="M52" s="45"/>
      <c r="N52" s="45"/>
      <c r="O52" s="45"/>
      <c r="P52" s="45"/>
      <c r="Q52" s="45"/>
      <c r="R52" s="45"/>
    </row>
    <row r="53" spans="1:18">
      <c r="A53" s="1"/>
      <c r="B53" s="273" t="s">
        <v>336</v>
      </c>
      <c r="C53" s="45"/>
      <c r="D53" s="45"/>
      <c r="E53" s="45"/>
      <c r="F53" s="45"/>
      <c r="G53" s="45"/>
      <c r="H53" s="45"/>
      <c r="I53" s="45"/>
      <c r="J53" s="45"/>
      <c r="K53" s="45"/>
      <c r="L53" s="45"/>
      <c r="M53" s="45"/>
      <c r="N53" s="45"/>
      <c r="O53" s="45"/>
      <c r="P53" s="45"/>
      <c r="Q53" s="45"/>
      <c r="R53" s="45"/>
    </row>
    <row r="54" spans="1:18">
      <c r="A54" s="1"/>
      <c r="B54" s="45" t="s">
        <v>103</v>
      </c>
      <c r="C54" s="45"/>
      <c r="D54" s="45"/>
      <c r="E54" s="45"/>
      <c r="F54" s="45"/>
      <c r="G54" s="45"/>
      <c r="H54" s="45"/>
      <c r="I54" s="45"/>
      <c r="J54" s="45"/>
      <c r="K54" s="45"/>
      <c r="L54" s="45"/>
      <c r="M54" s="45"/>
      <c r="N54" s="45"/>
      <c r="O54" s="45"/>
      <c r="P54" s="45"/>
      <c r="Q54" s="45"/>
      <c r="R54" s="45"/>
    </row>
    <row r="55" spans="1:18">
      <c r="A55" s="1"/>
      <c r="B55" s="211" t="s">
        <v>191</v>
      </c>
      <c r="C55" s="1"/>
      <c r="D55" s="1"/>
      <c r="E55" s="1"/>
      <c r="F55" s="1"/>
      <c r="G55" s="1"/>
      <c r="H55" s="1"/>
      <c r="I55" s="1"/>
      <c r="J55" s="1"/>
      <c r="K55" s="1"/>
      <c r="L55" s="1"/>
      <c r="M55" s="1"/>
      <c r="N55" s="1"/>
      <c r="O55" s="1"/>
      <c r="P55" s="1"/>
      <c r="Q55" s="1"/>
      <c r="R55" s="1"/>
    </row>
    <row r="56" spans="1:18">
      <c r="A56" s="1"/>
      <c r="B56" s="1"/>
      <c r="C56" s="1"/>
      <c r="D56" s="1"/>
      <c r="E56" s="1"/>
      <c r="F56" s="1"/>
      <c r="G56" s="1"/>
      <c r="H56" s="1"/>
      <c r="I56" s="1"/>
      <c r="J56" s="1"/>
      <c r="K56" s="1"/>
      <c r="L56" s="1"/>
      <c r="M56" s="1"/>
      <c r="N56" s="1"/>
      <c r="O56" s="1"/>
      <c r="P56" s="1"/>
      <c r="Q56" s="1"/>
      <c r="R56" s="1"/>
    </row>
    <row r="57" spans="1:18">
      <c r="A57" s="1"/>
      <c r="B57" s="45" t="s">
        <v>101</v>
      </c>
      <c r="C57" s="1"/>
      <c r="D57" s="1"/>
      <c r="E57" s="1"/>
      <c r="F57" s="1"/>
      <c r="G57" s="1"/>
      <c r="H57" s="1"/>
      <c r="I57" s="1"/>
      <c r="J57" s="1"/>
      <c r="K57" s="1"/>
      <c r="L57" s="1"/>
      <c r="M57" s="1"/>
      <c r="N57" s="1"/>
      <c r="O57" s="1"/>
      <c r="P57" s="1"/>
      <c r="Q57" s="1"/>
      <c r="R57" s="1"/>
    </row>
    <row r="58" spans="1:18">
      <c r="B58" s="1"/>
    </row>
  </sheetData>
  <mergeCells count="1">
    <mergeCell ref="B7:C7"/>
  </mergeCells>
  <pageMargins left="0.7" right="0.7" top="0.78740157499999996" bottom="0.78740157499999996" header="0.3" footer="0.3"/>
  <pageSetup paperSize="9" scale="6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4"/>
  </sheetPr>
  <dimension ref="B2:P214"/>
  <sheetViews>
    <sheetView showGridLines="0" zoomScaleNormal="100" workbookViewId="0"/>
  </sheetViews>
  <sheetFormatPr baseColWidth="10" defaultRowHeight="15"/>
  <cols>
    <col min="1" max="1" width="11.42578125" style="2"/>
    <col min="2" max="2" width="10.5703125" style="2" customWidth="1"/>
    <col min="3" max="3" width="34.140625" style="2" customWidth="1"/>
    <col min="4" max="7" width="12.7109375" style="2" customWidth="1"/>
    <col min="8" max="8" width="11.42578125" style="2"/>
    <col min="9" max="12" width="5.5703125" style="2" bestFit="1" customWidth="1"/>
    <col min="13" max="16384" width="11.42578125" style="2"/>
  </cols>
  <sheetData>
    <row r="2" spans="2:16" s="33" customFormat="1">
      <c r="B2" s="1"/>
      <c r="C2" s="1"/>
      <c r="D2" s="1"/>
      <c r="E2" s="1"/>
      <c r="F2" s="1"/>
      <c r="G2" s="1"/>
      <c r="H2" s="1"/>
    </row>
    <row r="3" spans="2:16" s="38" customFormat="1" ht="26.85" customHeight="1">
      <c r="B3" s="35" t="s">
        <v>36</v>
      </c>
      <c r="C3" s="36" t="s">
        <v>37</v>
      </c>
      <c r="D3" s="37"/>
      <c r="E3" s="37"/>
      <c r="F3" s="37"/>
      <c r="G3" s="37"/>
      <c r="H3" s="34"/>
      <c r="I3" s="33"/>
      <c r="J3" s="33"/>
      <c r="K3" s="33"/>
      <c r="L3" s="33"/>
      <c r="M3" s="33"/>
      <c r="N3" s="33"/>
      <c r="O3" s="33"/>
      <c r="P3" s="33"/>
    </row>
    <row r="4" spans="2:16" s="33" customFormat="1" ht="13.35" customHeight="1">
      <c r="B4" s="1"/>
      <c r="C4" s="1"/>
      <c r="D4" s="1"/>
      <c r="E4" s="1"/>
      <c r="F4" s="1"/>
      <c r="G4" s="1"/>
      <c r="H4" s="1"/>
    </row>
    <row r="5" spans="2:16" s="41" customFormat="1" ht="15" customHeight="1">
      <c r="B5" s="125" t="s">
        <v>337</v>
      </c>
      <c r="C5" s="196"/>
      <c r="D5" s="196"/>
      <c r="E5" s="196"/>
      <c r="F5" s="274"/>
      <c r="G5" s="39"/>
      <c r="H5" s="39"/>
      <c r="I5" s="33"/>
      <c r="J5" s="33"/>
      <c r="K5" s="33"/>
      <c r="L5" s="33"/>
      <c r="M5" s="33"/>
      <c r="N5" s="33"/>
      <c r="O5" s="33"/>
      <c r="P5" s="33"/>
    </row>
    <row r="6" spans="2:16" s="33" customFormat="1" ht="13.35" customHeight="1">
      <c r="B6" s="1"/>
      <c r="C6" s="1"/>
      <c r="D6" s="1"/>
      <c r="E6" s="1"/>
      <c r="F6" s="1"/>
      <c r="G6" s="1"/>
      <c r="H6" s="1"/>
    </row>
    <row r="7" spans="2:16" s="46" customFormat="1" ht="15" customHeight="1">
      <c r="B7" s="149" t="s">
        <v>316</v>
      </c>
      <c r="C7" s="150"/>
      <c r="D7" s="48">
        <v>1999</v>
      </c>
      <c r="E7" s="48">
        <v>2004</v>
      </c>
      <c r="F7" s="48">
        <v>2009</v>
      </c>
      <c r="G7" s="48">
        <v>2014</v>
      </c>
      <c r="H7" s="45"/>
      <c r="I7" s="33"/>
      <c r="J7" s="33"/>
      <c r="K7" s="33"/>
      <c r="L7" s="33"/>
      <c r="M7" s="33"/>
      <c r="N7" s="33"/>
      <c r="O7" s="33"/>
      <c r="P7" s="33"/>
    </row>
    <row r="8" spans="2:16" s="46" customFormat="1">
      <c r="B8" s="55"/>
      <c r="C8" s="129"/>
      <c r="D8" s="130"/>
      <c r="E8" s="130"/>
      <c r="F8" s="130"/>
      <c r="G8" s="45"/>
      <c r="H8" s="45"/>
      <c r="I8" s="33"/>
      <c r="J8" s="33"/>
      <c r="K8" s="33"/>
      <c r="L8" s="33"/>
      <c r="M8" s="33"/>
      <c r="N8" s="33"/>
      <c r="O8" s="33"/>
      <c r="P8" s="33"/>
    </row>
    <row r="9" spans="2:16" s="46" customFormat="1">
      <c r="B9" s="78" t="s">
        <v>117</v>
      </c>
      <c r="C9" s="275"/>
      <c r="D9" s="155">
        <v>0.34</v>
      </c>
      <c r="E9" s="155">
        <v>0.35699999999999998</v>
      </c>
      <c r="F9" s="155">
        <v>0.35899999999999999</v>
      </c>
      <c r="G9" s="155">
        <v>0.436</v>
      </c>
      <c r="H9" s="45"/>
      <c r="I9" s="276"/>
      <c r="J9" s="276"/>
      <c r="K9" s="276"/>
      <c r="L9" s="276"/>
      <c r="M9" s="33"/>
      <c r="N9" s="33"/>
      <c r="O9" s="33"/>
      <c r="P9" s="33"/>
    </row>
    <row r="10" spans="2:16" s="46" customFormat="1" ht="6" customHeight="1">
      <c r="B10" s="57"/>
      <c r="C10" s="277"/>
      <c r="D10" s="87"/>
      <c r="E10" s="87"/>
      <c r="F10" s="87"/>
      <c r="G10" s="87"/>
      <c r="H10" s="45"/>
      <c r="I10" s="33"/>
      <c r="J10" s="33"/>
      <c r="K10" s="33"/>
      <c r="L10" s="33"/>
      <c r="M10" s="33"/>
      <c r="N10" s="33"/>
      <c r="O10" s="33"/>
      <c r="P10" s="33"/>
    </row>
    <row r="11" spans="2:16" s="46" customFormat="1">
      <c r="B11" s="57" t="s">
        <v>118</v>
      </c>
      <c r="C11" s="86"/>
      <c r="D11" s="87"/>
      <c r="E11" s="87"/>
      <c r="F11" s="87"/>
      <c r="G11" s="87"/>
      <c r="H11" s="45"/>
      <c r="I11" s="33"/>
      <c r="J11" s="33"/>
      <c r="K11" s="33"/>
      <c r="L11" s="33"/>
      <c r="M11" s="33"/>
      <c r="N11" s="33"/>
      <c r="O11" s="33"/>
      <c r="P11" s="33"/>
    </row>
    <row r="12" spans="2:16" s="147" customFormat="1">
      <c r="B12" s="89" t="s">
        <v>119</v>
      </c>
      <c r="C12" s="90"/>
      <c r="D12" s="91">
        <v>0.38400000000000001</v>
      </c>
      <c r="E12" s="91">
        <v>0.39</v>
      </c>
      <c r="F12" s="91">
        <v>0.39600000000000002</v>
      </c>
      <c r="G12" s="91">
        <v>0.45700000000000002</v>
      </c>
      <c r="H12" s="58"/>
      <c r="I12" s="33"/>
      <c r="J12" s="33"/>
      <c r="K12" s="33"/>
      <c r="L12" s="33"/>
      <c r="M12" s="33"/>
      <c r="N12" s="33"/>
      <c r="O12" s="33"/>
      <c r="P12" s="33"/>
    </row>
    <row r="13" spans="2:16" s="46" customFormat="1">
      <c r="B13" s="92" t="s">
        <v>120</v>
      </c>
      <c r="C13" s="93"/>
      <c r="D13" s="94">
        <v>0.29899999999999999</v>
      </c>
      <c r="E13" s="94">
        <v>0.32500000000000001</v>
      </c>
      <c r="F13" s="94">
        <v>0.32400000000000001</v>
      </c>
      <c r="G13" s="94">
        <v>0.41499999999999998</v>
      </c>
      <c r="H13" s="45"/>
      <c r="I13" s="33"/>
      <c r="J13" s="33"/>
      <c r="K13" s="33"/>
      <c r="L13" s="33"/>
      <c r="M13" s="33"/>
      <c r="N13" s="33"/>
      <c r="O13" s="33"/>
      <c r="P13" s="33"/>
    </row>
    <row r="14" spans="2:16" s="46" customFormat="1" ht="6" customHeight="1">
      <c r="B14" s="278"/>
      <c r="C14" s="99"/>
      <c r="D14" s="87"/>
      <c r="E14" s="87"/>
      <c r="F14" s="87"/>
      <c r="G14" s="87"/>
      <c r="H14" s="45"/>
      <c r="I14" s="33"/>
      <c r="J14" s="33"/>
      <c r="K14" s="33"/>
      <c r="L14" s="33"/>
      <c r="M14" s="33"/>
      <c r="N14" s="33"/>
      <c r="O14" s="33"/>
      <c r="P14" s="33"/>
    </row>
    <row r="15" spans="2:16" s="46" customFormat="1">
      <c r="B15" s="57" t="s">
        <v>121</v>
      </c>
      <c r="C15" s="99"/>
      <c r="D15" s="87"/>
      <c r="E15" s="87"/>
      <c r="F15" s="87"/>
      <c r="G15" s="87"/>
      <c r="H15" s="45"/>
      <c r="I15" s="33"/>
      <c r="J15" s="33"/>
      <c r="K15" s="33"/>
      <c r="L15" s="33"/>
      <c r="M15" s="33"/>
      <c r="N15" s="33"/>
      <c r="O15" s="33"/>
      <c r="P15" s="33"/>
    </row>
    <row r="16" spans="2:16" s="147" customFormat="1">
      <c r="B16" s="59" t="s">
        <v>338</v>
      </c>
      <c r="C16" s="98"/>
      <c r="D16" s="91">
        <v>0.371</v>
      </c>
      <c r="E16" s="91">
        <v>0.36499999999999999</v>
      </c>
      <c r="F16" s="91">
        <v>0.32700000000000001</v>
      </c>
      <c r="G16" s="91">
        <v>0.53800000000000003</v>
      </c>
      <c r="H16" s="58"/>
      <c r="I16" s="33"/>
      <c r="J16" s="33"/>
      <c r="K16" s="33"/>
      <c r="L16" s="33"/>
      <c r="M16" s="33"/>
      <c r="N16" s="33"/>
      <c r="O16" s="33"/>
      <c r="P16" s="33"/>
    </row>
    <row r="17" spans="2:16" s="46" customFormat="1">
      <c r="B17" s="61" t="s">
        <v>339</v>
      </c>
      <c r="C17" s="99"/>
      <c r="D17" s="87">
        <v>0.34499999999999997</v>
      </c>
      <c r="E17" s="87">
        <v>0.34100000000000003</v>
      </c>
      <c r="F17" s="87">
        <v>0.35299999999999998</v>
      </c>
      <c r="G17" s="87">
        <v>0.44900000000000001</v>
      </c>
      <c r="H17" s="45"/>
      <c r="I17" s="33"/>
      <c r="J17" s="33"/>
      <c r="K17" s="33"/>
      <c r="L17" s="33"/>
      <c r="M17" s="33"/>
      <c r="N17" s="33"/>
      <c r="O17" s="33"/>
      <c r="P17" s="33"/>
    </row>
    <row r="18" spans="2:16" s="46" customFormat="1">
      <c r="B18" s="61" t="s">
        <v>340</v>
      </c>
      <c r="C18" s="99"/>
      <c r="D18" s="87">
        <v>0.36799999999999999</v>
      </c>
      <c r="E18" s="87">
        <v>0.39</v>
      </c>
      <c r="F18" s="87">
        <v>0.40600000000000003</v>
      </c>
      <c r="G18" s="87">
        <v>0.45700000000000002</v>
      </c>
      <c r="H18" s="45"/>
      <c r="I18" s="33"/>
      <c r="J18" s="33"/>
      <c r="K18" s="33"/>
      <c r="L18" s="33"/>
      <c r="M18" s="33"/>
      <c r="N18" s="33"/>
      <c r="O18" s="33"/>
      <c r="P18" s="33"/>
    </row>
    <row r="19" spans="2:16" s="46" customFormat="1">
      <c r="B19" s="61" t="s">
        <v>341</v>
      </c>
      <c r="C19" s="99"/>
      <c r="D19" s="87">
        <v>0.40200000000000002</v>
      </c>
      <c r="E19" s="87">
        <v>0.40100000000000002</v>
      </c>
      <c r="F19" s="87">
        <v>0.40899999999999997</v>
      </c>
      <c r="G19" s="87">
        <v>0.48</v>
      </c>
      <c r="H19" s="45"/>
      <c r="I19" s="33"/>
      <c r="J19" s="33"/>
      <c r="K19" s="33"/>
      <c r="L19" s="33"/>
      <c r="M19" s="33"/>
      <c r="N19" s="33"/>
      <c r="O19" s="33"/>
      <c r="P19" s="33"/>
    </row>
    <row r="20" spans="2:16" s="46" customFormat="1">
      <c r="B20" s="61" t="s">
        <v>342</v>
      </c>
      <c r="C20" s="99"/>
      <c r="D20" s="87">
        <v>0.35</v>
      </c>
      <c r="E20" s="87">
        <v>0.39400000000000002</v>
      </c>
      <c r="F20" s="87">
        <v>0.35299999999999998</v>
      </c>
      <c r="G20" s="87">
        <v>0.45200000000000001</v>
      </c>
      <c r="H20" s="45"/>
      <c r="I20" s="33"/>
      <c r="J20" s="33"/>
      <c r="K20" s="33"/>
      <c r="L20" s="33"/>
      <c r="M20" s="33"/>
      <c r="N20" s="33"/>
      <c r="O20" s="33"/>
      <c r="P20" s="33"/>
    </row>
    <row r="21" spans="2:16" s="46" customFormat="1">
      <c r="B21" s="61" t="s">
        <v>343</v>
      </c>
      <c r="C21" s="99"/>
      <c r="D21" s="87">
        <v>0.26500000000000001</v>
      </c>
      <c r="E21" s="87">
        <v>0.31900000000000001</v>
      </c>
      <c r="F21" s="87">
        <v>0.33399999999999996</v>
      </c>
      <c r="G21" s="87">
        <v>0.41499999999999998</v>
      </c>
      <c r="H21" s="45"/>
      <c r="I21" s="33"/>
      <c r="J21" s="33"/>
      <c r="K21" s="33"/>
      <c r="L21" s="33"/>
      <c r="M21" s="33"/>
      <c r="N21" s="33"/>
      <c r="O21" s="33"/>
      <c r="P21" s="33"/>
    </row>
    <row r="22" spans="2:16" s="46" customFormat="1">
      <c r="B22" s="63" t="s">
        <v>344</v>
      </c>
      <c r="C22" s="101"/>
      <c r="D22" s="94">
        <v>0.16700000000000001</v>
      </c>
      <c r="E22" s="94">
        <v>0.192</v>
      </c>
      <c r="F22" s="94">
        <v>0.20300000000000001</v>
      </c>
      <c r="G22" s="94">
        <v>0.26100000000000001</v>
      </c>
      <c r="H22" s="45"/>
      <c r="I22" s="33"/>
      <c r="J22" s="33"/>
      <c r="K22" s="33"/>
      <c r="L22" s="33"/>
      <c r="M22" s="33"/>
      <c r="N22" s="33"/>
      <c r="O22" s="33"/>
      <c r="P22" s="33"/>
    </row>
    <row r="23" spans="2:16" s="46" customFormat="1" ht="6" customHeight="1">
      <c r="B23" s="61"/>
      <c r="C23" s="99"/>
      <c r="D23" s="87"/>
      <c r="E23" s="87"/>
      <c r="F23" s="87"/>
      <c r="G23" s="87"/>
      <c r="H23" s="45"/>
      <c r="I23" s="33"/>
      <c r="J23" s="33"/>
      <c r="K23" s="33"/>
      <c r="L23" s="33"/>
      <c r="M23" s="33"/>
      <c r="N23" s="33"/>
      <c r="O23" s="33"/>
      <c r="P23" s="33"/>
    </row>
    <row r="24" spans="2:16" s="46" customFormat="1">
      <c r="B24" s="57" t="s">
        <v>345</v>
      </c>
      <c r="C24" s="99"/>
      <c r="D24" s="136"/>
      <c r="E24" s="136"/>
      <c r="F24" s="136"/>
      <c r="G24" s="136"/>
      <c r="H24" s="45"/>
      <c r="I24" s="33"/>
      <c r="J24" s="33"/>
      <c r="K24" s="33"/>
      <c r="L24" s="33"/>
      <c r="M24" s="33"/>
      <c r="N24" s="33"/>
      <c r="O24" s="33"/>
      <c r="P24" s="33"/>
    </row>
    <row r="25" spans="2:16" s="147" customFormat="1">
      <c r="B25" s="59" t="s">
        <v>138</v>
      </c>
      <c r="C25" s="90"/>
      <c r="D25" s="91">
        <v>0.25800000000000001</v>
      </c>
      <c r="E25" s="91">
        <v>0.25600000000000001</v>
      </c>
      <c r="F25" s="91">
        <v>0.27300000000000002</v>
      </c>
      <c r="G25" s="91">
        <v>0.32500000000000001</v>
      </c>
      <c r="H25" s="58"/>
      <c r="I25" s="33"/>
      <c r="J25" s="33"/>
      <c r="K25" s="33"/>
      <c r="L25" s="33"/>
      <c r="M25" s="33"/>
      <c r="N25" s="33"/>
      <c r="O25" s="33"/>
      <c r="P25" s="33"/>
    </row>
    <row r="26" spans="2:16" s="46" customFormat="1">
      <c r="B26" s="61" t="s">
        <v>139</v>
      </c>
      <c r="C26" s="86"/>
      <c r="D26" s="87">
        <v>0.32300000000000001</v>
      </c>
      <c r="E26" s="87">
        <v>0.32</v>
      </c>
      <c r="F26" s="87">
        <v>0.45</v>
      </c>
      <c r="G26" s="87">
        <v>0.40100000000000002</v>
      </c>
      <c r="H26" s="45"/>
      <c r="I26" s="33"/>
      <c r="J26" s="33"/>
      <c r="K26" s="33"/>
      <c r="L26" s="33"/>
      <c r="M26" s="33"/>
      <c r="N26" s="33"/>
      <c r="O26" s="33"/>
      <c r="P26" s="33"/>
    </row>
    <row r="27" spans="2:16" s="46" customFormat="1">
      <c r="B27" s="61" t="s">
        <v>346</v>
      </c>
      <c r="C27" s="86"/>
      <c r="D27" s="87">
        <v>0.30499999999999999</v>
      </c>
      <c r="E27" s="87">
        <v>0.34300000000000003</v>
      </c>
      <c r="F27" s="87"/>
      <c r="G27" s="87">
        <v>0.434</v>
      </c>
      <c r="H27" s="45"/>
      <c r="I27" s="33"/>
      <c r="J27" s="33"/>
      <c r="K27" s="33"/>
      <c r="L27" s="33"/>
      <c r="M27" s="33"/>
      <c r="N27" s="33"/>
      <c r="O27" s="33"/>
      <c r="P27" s="33"/>
    </row>
    <row r="28" spans="2:16" s="46" customFormat="1">
      <c r="B28" s="279" t="s">
        <v>347</v>
      </c>
      <c r="C28" s="93"/>
      <c r="D28" s="94">
        <v>0.40400000000000003</v>
      </c>
      <c r="E28" s="94">
        <v>0.43</v>
      </c>
      <c r="F28" s="94"/>
      <c r="G28" s="94">
        <v>0.54900000000000004</v>
      </c>
      <c r="H28" s="45"/>
      <c r="I28" s="33"/>
      <c r="J28" s="33"/>
      <c r="K28" s="33"/>
      <c r="L28" s="33"/>
      <c r="M28" s="33"/>
      <c r="N28" s="33"/>
      <c r="O28" s="33"/>
      <c r="P28" s="33"/>
    </row>
    <row r="29" spans="2:16" s="46" customFormat="1" ht="6" customHeight="1">
      <c r="B29" s="61"/>
      <c r="C29" s="99"/>
      <c r="D29" s="87"/>
      <c r="E29" s="87"/>
      <c r="F29" s="87"/>
      <c r="G29" s="87"/>
      <c r="H29" s="45"/>
      <c r="I29" s="33"/>
      <c r="J29" s="33"/>
      <c r="K29" s="33"/>
      <c r="L29" s="33"/>
      <c r="M29" s="33"/>
      <c r="N29" s="33"/>
      <c r="O29" s="33"/>
      <c r="P29" s="33"/>
    </row>
    <row r="30" spans="2:16" s="46" customFormat="1">
      <c r="B30" s="57" t="s">
        <v>348</v>
      </c>
      <c r="C30" s="99"/>
      <c r="D30" s="87"/>
      <c r="E30" s="87"/>
      <c r="F30" s="87"/>
      <c r="G30" s="87"/>
      <c r="H30" s="45"/>
      <c r="I30" s="33"/>
      <c r="J30" s="33"/>
      <c r="K30" s="33"/>
      <c r="L30" s="33"/>
      <c r="M30" s="33"/>
      <c r="N30" s="33"/>
      <c r="O30" s="33"/>
      <c r="P30" s="33"/>
    </row>
    <row r="31" spans="2:16" s="46" customFormat="1">
      <c r="B31" s="59" t="s">
        <v>349</v>
      </c>
      <c r="C31" s="98"/>
      <c r="D31" s="91">
        <v>0.373</v>
      </c>
      <c r="E31" s="91">
        <v>0.38100000000000001</v>
      </c>
      <c r="F31" s="91">
        <v>0.376</v>
      </c>
      <c r="G31" s="91">
        <v>0.52500000000000002</v>
      </c>
      <c r="H31" s="45"/>
      <c r="I31" s="33"/>
      <c r="J31" s="33"/>
      <c r="K31" s="33"/>
      <c r="L31" s="33"/>
      <c r="M31" s="33"/>
      <c r="N31" s="33"/>
      <c r="O31" s="33"/>
      <c r="P31" s="33"/>
    </row>
    <row r="32" spans="2:16" s="46" customFormat="1">
      <c r="B32" s="61" t="s">
        <v>233</v>
      </c>
      <c r="C32" s="99"/>
      <c r="D32" s="87">
        <v>0.379</v>
      </c>
      <c r="E32" s="87">
        <v>0.4</v>
      </c>
      <c r="F32" s="87">
        <v>0.40100000000000002</v>
      </c>
      <c r="G32" s="87">
        <v>0.47799999999999998</v>
      </c>
      <c r="H32" s="45"/>
      <c r="I32" s="33"/>
      <c r="J32" s="33"/>
      <c r="K32" s="33"/>
      <c r="L32" s="33"/>
      <c r="M32" s="33"/>
      <c r="N32" s="33"/>
      <c r="O32" s="33"/>
      <c r="P32" s="33"/>
    </row>
    <row r="33" spans="2:16" s="147" customFormat="1">
      <c r="B33" s="61" t="s">
        <v>234</v>
      </c>
      <c r="C33" s="99"/>
      <c r="D33" s="87">
        <v>0.23499999999999999</v>
      </c>
      <c r="E33" s="87">
        <v>0.27</v>
      </c>
      <c r="F33" s="87">
        <v>0.26200000000000001</v>
      </c>
      <c r="G33" s="87">
        <v>0.26100000000000001</v>
      </c>
      <c r="H33" s="58"/>
      <c r="I33" s="33"/>
      <c r="J33" s="33"/>
      <c r="K33" s="33"/>
      <c r="L33" s="33"/>
      <c r="M33" s="33"/>
      <c r="N33" s="33"/>
      <c r="O33" s="33"/>
      <c r="P33" s="33"/>
    </row>
    <row r="34" spans="2:16" s="46" customFormat="1">
      <c r="B34" s="61" t="s">
        <v>350</v>
      </c>
      <c r="C34" s="99"/>
      <c r="D34" s="87">
        <v>0.377</v>
      </c>
      <c r="E34" s="87">
        <v>0.373</v>
      </c>
      <c r="F34" s="87">
        <v>0.36499999999999999</v>
      </c>
      <c r="G34" s="87">
        <v>0.39300000000000002</v>
      </c>
      <c r="H34" s="45"/>
      <c r="I34" s="33"/>
      <c r="J34" s="33"/>
      <c r="K34" s="33"/>
      <c r="L34" s="33"/>
      <c r="M34" s="33"/>
      <c r="N34" s="33"/>
      <c r="O34" s="33"/>
      <c r="P34" s="33"/>
    </row>
    <row r="35" spans="2:16" s="46" customFormat="1">
      <c r="B35" s="63" t="s">
        <v>235</v>
      </c>
      <c r="C35" s="101"/>
      <c r="D35" s="94">
        <v>0.245</v>
      </c>
      <c r="E35" s="94">
        <v>0.27800000000000002</v>
      </c>
      <c r="F35" s="94">
        <v>0.29499999999999998</v>
      </c>
      <c r="G35" s="94">
        <v>0.35299999999999998</v>
      </c>
      <c r="H35" s="45"/>
      <c r="I35" s="33"/>
      <c r="J35" s="33"/>
      <c r="K35" s="33"/>
      <c r="L35" s="33"/>
      <c r="M35" s="33"/>
      <c r="N35" s="33"/>
      <c r="O35" s="33"/>
      <c r="P35" s="33"/>
    </row>
    <row r="36" spans="2:16" s="46" customFormat="1" ht="6" customHeight="1">
      <c r="B36" s="61"/>
      <c r="C36" s="99"/>
      <c r="D36" s="87"/>
      <c r="E36" s="87"/>
      <c r="F36" s="87"/>
      <c r="G36" s="87"/>
      <c r="H36" s="45"/>
      <c r="I36" s="33"/>
      <c r="J36" s="33"/>
      <c r="K36" s="33"/>
      <c r="L36" s="33"/>
      <c r="M36" s="33"/>
      <c r="N36" s="33"/>
      <c r="O36" s="33"/>
      <c r="P36" s="33"/>
    </row>
    <row r="37" spans="2:16" s="46" customFormat="1">
      <c r="B37" s="57" t="s">
        <v>351</v>
      </c>
      <c r="C37" s="58"/>
      <c r="D37" s="136"/>
      <c r="E37" s="136"/>
      <c r="F37" s="136"/>
      <c r="G37" s="87"/>
      <c r="H37" s="45"/>
      <c r="I37" s="33"/>
      <c r="J37" s="33"/>
      <c r="K37" s="33"/>
      <c r="L37" s="33"/>
      <c r="M37" s="33"/>
      <c r="N37" s="33"/>
      <c r="O37" s="33"/>
      <c r="P37" s="33"/>
    </row>
    <row r="38" spans="2:16" s="46" customFormat="1">
      <c r="B38" s="157" t="s">
        <v>352</v>
      </c>
      <c r="C38" s="72"/>
      <c r="D38" s="91">
        <v>0.28599999999999998</v>
      </c>
      <c r="E38" s="91">
        <v>0.26800000000000002</v>
      </c>
      <c r="F38" s="91">
        <v>0.27400000000000002</v>
      </c>
      <c r="G38" s="91">
        <v>0.26900000000000002</v>
      </c>
      <c r="H38" s="45"/>
      <c r="I38" s="33"/>
      <c r="J38" s="33"/>
      <c r="K38" s="33"/>
      <c r="L38" s="33"/>
      <c r="M38" s="33"/>
      <c r="N38" s="33"/>
      <c r="O38" s="33"/>
      <c r="P38" s="33"/>
    </row>
    <row r="39" spans="2:16" s="46" customFormat="1">
      <c r="B39" s="280" t="s">
        <v>353</v>
      </c>
      <c r="C39" s="58"/>
      <c r="D39" s="87">
        <v>0.34</v>
      </c>
      <c r="E39" s="87">
        <v>0.36499999999999999</v>
      </c>
      <c r="F39" s="87">
        <v>0.36199999999999999</v>
      </c>
      <c r="G39" s="87">
        <v>0.433</v>
      </c>
      <c r="H39" s="45"/>
      <c r="I39" s="33"/>
      <c r="J39" s="33"/>
      <c r="K39" s="33"/>
      <c r="L39" s="33"/>
      <c r="M39" s="33"/>
      <c r="N39" s="33"/>
      <c r="O39" s="33"/>
      <c r="P39" s="33"/>
    </row>
    <row r="40" spans="2:16" s="147" customFormat="1">
      <c r="B40" s="159" t="s">
        <v>354</v>
      </c>
      <c r="C40" s="122"/>
      <c r="D40" s="94">
        <v>0.433</v>
      </c>
      <c r="E40" s="94">
        <v>0.38400000000000001</v>
      </c>
      <c r="F40" s="94">
        <v>0.44700000000000001</v>
      </c>
      <c r="G40" s="94">
        <v>0.5</v>
      </c>
      <c r="H40" s="58"/>
      <c r="I40" s="33"/>
      <c r="J40" s="33"/>
      <c r="K40" s="33"/>
      <c r="L40" s="33"/>
      <c r="M40" s="33"/>
      <c r="N40" s="33"/>
      <c r="O40" s="33"/>
      <c r="P40" s="33"/>
    </row>
    <row r="41" spans="2:16" s="46" customFormat="1" ht="6" customHeight="1">
      <c r="B41" s="45"/>
      <c r="C41" s="45"/>
      <c r="D41" s="281"/>
      <c r="E41" s="281"/>
      <c r="F41" s="281"/>
      <c r="G41" s="281"/>
      <c r="H41" s="45"/>
      <c r="I41" s="33"/>
      <c r="J41" s="33"/>
      <c r="K41" s="33"/>
      <c r="L41" s="33"/>
      <c r="M41" s="33"/>
      <c r="N41" s="33"/>
      <c r="O41" s="33"/>
      <c r="P41" s="33"/>
    </row>
    <row r="42" spans="2:16" s="46" customFormat="1">
      <c r="B42" s="57" t="s">
        <v>355</v>
      </c>
      <c r="C42" s="204"/>
      <c r="D42" s="281"/>
      <c r="E42" s="281"/>
      <c r="F42" s="281"/>
      <c r="G42" s="136"/>
      <c r="H42" s="45"/>
      <c r="I42" s="33"/>
      <c r="J42" s="33"/>
      <c r="K42" s="33"/>
      <c r="L42" s="33"/>
      <c r="M42" s="33"/>
      <c r="N42" s="33"/>
      <c r="O42" s="33"/>
      <c r="P42" s="33"/>
    </row>
    <row r="43" spans="2:16" s="46" customFormat="1">
      <c r="B43" s="199" t="s">
        <v>134</v>
      </c>
      <c r="C43" s="200"/>
      <c r="D43" s="282"/>
      <c r="E43" s="282"/>
      <c r="F43" s="282"/>
      <c r="G43" s="282">
        <v>0.46800000000000003</v>
      </c>
      <c r="H43" s="45"/>
      <c r="I43" s="33"/>
      <c r="J43" s="33"/>
      <c r="K43" s="33"/>
      <c r="L43" s="33"/>
      <c r="M43" s="33"/>
      <c r="N43" s="33"/>
      <c r="O43" s="33"/>
      <c r="P43" s="33"/>
    </row>
    <row r="44" spans="2:16" s="46" customFormat="1">
      <c r="B44" s="201" t="s">
        <v>136</v>
      </c>
      <c r="C44" s="202"/>
      <c r="D44" s="283"/>
      <c r="E44" s="283"/>
      <c r="F44" s="283"/>
      <c r="G44" s="283">
        <v>0.315</v>
      </c>
      <c r="H44" s="45"/>
      <c r="I44" s="33"/>
      <c r="J44" s="33"/>
      <c r="K44" s="33"/>
      <c r="L44" s="33"/>
      <c r="M44" s="33"/>
      <c r="N44" s="33"/>
      <c r="O44" s="33"/>
      <c r="P44" s="33"/>
    </row>
    <row r="45" spans="2:16" s="46" customFormat="1" ht="6" customHeight="1">
      <c r="B45" s="45"/>
      <c r="C45" s="45"/>
      <c r="D45" s="281"/>
      <c r="E45" s="281"/>
      <c r="F45" s="281"/>
      <c r="G45" s="281"/>
      <c r="H45" s="45"/>
    </row>
    <row r="46" spans="2:16" s="46" customFormat="1" ht="12.75">
      <c r="B46" s="57" t="s">
        <v>290</v>
      </c>
      <c r="C46" s="204"/>
      <c r="D46" s="281"/>
      <c r="E46" s="281"/>
      <c r="F46" s="281"/>
      <c r="G46" s="136"/>
      <c r="H46" s="45"/>
    </row>
    <row r="47" spans="2:16" s="46" customFormat="1" ht="12.75">
      <c r="B47" s="199" t="s">
        <v>356</v>
      </c>
      <c r="C47" s="200"/>
      <c r="D47" s="282">
        <v>0.34499999999999997</v>
      </c>
      <c r="E47" s="282">
        <v>0.36099999999999999</v>
      </c>
      <c r="F47" s="282">
        <v>0.36499999999999999</v>
      </c>
      <c r="G47" s="282">
        <v>0.45</v>
      </c>
      <c r="H47" s="45"/>
    </row>
    <row r="48" spans="2:16" s="46" customFormat="1" ht="12.75">
      <c r="B48" s="201" t="s">
        <v>292</v>
      </c>
      <c r="C48" s="202"/>
      <c r="D48" s="283">
        <v>0.20399999999999999</v>
      </c>
      <c r="E48" s="283">
        <v>0.23499999999999999</v>
      </c>
      <c r="F48" s="283">
        <v>0.191</v>
      </c>
      <c r="G48" s="283">
        <v>0.23400000000000001</v>
      </c>
      <c r="H48" s="45"/>
    </row>
    <row r="49" spans="2:8" s="46" customFormat="1" ht="12.75">
      <c r="B49" s="45"/>
      <c r="C49" s="45"/>
      <c r="D49" s="45"/>
      <c r="E49" s="45"/>
      <c r="F49" s="45"/>
      <c r="G49" s="45"/>
      <c r="H49" s="45"/>
    </row>
    <row r="50" spans="2:8" s="46" customFormat="1" ht="26.45" customHeight="1">
      <c r="B50" s="140" t="s">
        <v>357</v>
      </c>
      <c r="C50" s="140"/>
      <c r="D50" s="140"/>
      <c r="E50" s="140"/>
      <c r="F50" s="140"/>
      <c r="G50" s="140"/>
      <c r="H50" s="45"/>
    </row>
    <row r="51" spans="2:8" s="46" customFormat="1" ht="26.45" customHeight="1">
      <c r="B51" s="140" t="s">
        <v>358</v>
      </c>
      <c r="C51" s="140"/>
      <c r="D51" s="140"/>
      <c r="E51" s="140"/>
      <c r="F51" s="140"/>
      <c r="G51" s="140"/>
      <c r="H51" s="45"/>
    </row>
    <row r="52" spans="2:8" s="46" customFormat="1" ht="54" customHeight="1">
      <c r="B52" s="209" t="s">
        <v>359</v>
      </c>
      <c r="C52" s="209"/>
      <c r="D52" s="209"/>
      <c r="E52" s="209"/>
      <c r="F52" s="209"/>
      <c r="G52" s="209"/>
      <c r="H52" s="45"/>
    </row>
    <row r="53" spans="2:8" s="46" customFormat="1" ht="25.5" customHeight="1">
      <c r="B53" s="209" t="s">
        <v>360</v>
      </c>
      <c r="C53" s="209"/>
      <c r="D53" s="209"/>
      <c r="E53" s="209"/>
      <c r="F53" s="209"/>
      <c r="G53" s="209"/>
      <c r="H53" s="45"/>
    </row>
    <row r="54" spans="2:8" s="46" customFormat="1" ht="12.75">
      <c r="B54" s="45"/>
      <c r="C54" s="45"/>
      <c r="D54" s="45"/>
      <c r="E54" s="45"/>
      <c r="F54" s="45"/>
      <c r="G54" s="45"/>
      <c r="H54" s="45"/>
    </row>
    <row r="55" spans="2:8" s="46" customFormat="1" ht="12.75">
      <c r="B55" s="45" t="s">
        <v>361</v>
      </c>
      <c r="C55" s="45"/>
      <c r="D55" s="45"/>
      <c r="E55" s="45"/>
      <c r="F55" s="45"/>
      <c r="G55" s="45"/>
      <c r="H55" s="45"/>
    </row>
    <row r="56" spans="2:8" s="46" customFormat="1" ht="12.75">
      <c r="B56" s="45"/>
      <c r="C56" s="45"/>
      <c r="D56" s="45"/>
      <c r="E56" s="45"/>
      <c r="F56" s="45"/>
      <c r="G56" s="45"/>
      <c r="H56" s="45"/>
    </row>
    <row r="57" spans="2:8" s="46" customFormat="1" ht="12.75">
      <c r="B57" s="45"/>
      <c r="C57" s="45"/>
      <c r="D57" s="45"/>
      <c r="E57" s="45"/>
      <c r="F57" s="45"/>
      <c r="G57" s="45"/>
      <c r="H57" s="45"/>
    </row>
    <row r="58" spans="2:8" s="46" customFormat="1" ht="12.75">
      <c r="B58" s="45"/>
      <c r="C58" s="45"/>
      <c r="D58" s="45"/>
      <c r="E58" s="45"/>
      <c r="F58" s="45"/>
      <c r="G58" s="45"/>
      <c r="H58" s="45"/>
    </row>
    <row r="59" spans="2:8" s="46" customFormat="1" ht="12.75">
      <c r="B59" s="45"/>
      <c r="C59" s="45"/>
      <c r="D59" s="45"/>
      <c r="E59" s="45"/>
      <c r="F59" s="45"/>
      <c r="G59" s="45"/>
      <c r="H59" s="45"/>
    </row>
    <row r="60" spans="2:8" s="46" customFormat="1" ht="12.75">
      <c r="B60" s="45"/>
      <c r="C60" s="45"/>
      <c r="D60" s="45"/>
      <c r="E60" s="45"/>
      <c r="F60" s="45"/>
      <c r="G60" s="45"/>
      <c r="H60" s="45"/>
    </row>
    <row r="61" spans="2:8" s="46" customFormat="1" ht="12.75">
      <c r="B61" s="45"/>
      <c r="C61" s="45"/>
      <c r="D61" s="45"/>
      <c r="E61" s="45"/>
      <c r="F61" s="45"/>
      <c r="G61" s="45"/>
      <c r="H61" s="45"/>
    </row>
    <row r="62" spans="2:8" s="46" customFormat="1" ht="12.75">
      <c r="B62" s="45"/>
      <c r="C62" s="45"/>
      <c r="D62" s="45"/>
      <c r="E62" s="45"/>
      <c r="F62" s="45"/>
      <c r="G62" s="45"/>
      <c r="H62" s="45"/>
    </row>
    <row r="63" spans="2:8" s="46" customFormat="1" ht="12.75"/>
    <row r="64" spans="2:8"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row r="147" s="46" customFormat="1" ht="12.75"/>
    <row r="148" s="46" customFormat="1" ht="12.75"/>
    <row r="149" s="46" customFormat="1" ht="12.75"/>
    <row r="150" s="46" customFormat="1" ht="12.75"/>
    <row r="151" s="46" customFormat="1" ht="12.75"/>
    <row r="152" s="46" customFormat="1" ht="12.75"/>
    <row r="153" s="46" customFormat="1" ht="12.75"/>
    <row r="154" s="46" customFormat="1" ht="12.75"/>
    <row r="155" s="46" customFormat="1" ht="12.75"/>
    <row r="156" s="46" customFormat="1" ht="12.75"/>
    <row r="157" s="46" customFormat="1" ht="12.75"/>
    <row r="158" s="46" customFormat="1" ht="12.75"/>
    <row r="159" s="46" customFormat="1" ht="12.75"/>
    <row r="160" s="46" customFormat="1" ht="12.75"/>
    <row r="161" s="46" customFormat="1" ht="12.75"/>
    <row r="162" s="46" customFormat="1" ht="12.75"/>
    <row r="163" s="46" customFormat="1" ht="12.75"/>
    <row r="164" s="46" customFormat="1" ht="12.75"/>
    <row r="165" s="46" customFormat="1" ht="12.75"/>
    <row r="166" s="46" customFormat="1" ht="12.75"/>
    <row r="167" s="46" customFormat="1" ht="12.75"/>
    <row r="168" s="46" customFormat="1" ht="12.75"/>
    <row r="169" s="46" customFormat="1" ht="12.75"/>
    <row r="170" s="46" customFormat="1" ht="12.75"/>
    <row r="171" s="46" customFormat="1" ht="12.75"/>
    <row r="172" s="46" customFormat="1" ht="12.75"/>
    <row r="173" s="46" customFormat="1" ht="12.75"/>
    <row r="174" s="46" customFormat="1" ht="12.75"/>
    <row r="175" s="46" customFormat="1" ht="12.75"/>
    <row r="176" s="46" customFormat="1" ht="12.75"/>
    <row r="177" s="46" customFormat="1" ht="12.75"/>
    <row r="178" s="46" customFormat="1" ht="12.75"/>
    <row r="179" s="46" customFormat="1" ht="12.75"/>
    <row r="180" s="46" customFormat="1" ht="12.75"/>
    <row r="181" s="46" customFormat="1" ht="12.75"/>
    <row r="182" s="46" customFormat="1" ht="12.75"/>
    <row r="183" s="46" customFormat="1" ht="12.75"/>
    <row r="184" s="46" customFormat="1" ht="12.75"/>
    <row r="185" s="46" customFormat="1" ht="12.75"/>
    <row r="186" s="46" customFormat="1" ht="12.75"/>
    <row r="187" s="46" customFormat="1" ht="12.75"/>
    <row r="188" s="46" customFormat="1" ht="12.75"/>
    <row r="189" s="46" customFormat="1" ht="12.75"/>
    <row r="190" s="46" customFormat="1" ht="12.75"/>
    <row r="191" s="46" customFormat="1" ht="12.75"/>
    <row r="192" s="46" customFormat="1" ht="12.75"/>
    <row r="193" s="46" customFormat="1" ht="12.75"/>
    <row r="194" s="46" customFormat="1" ht="12.75"/>
    <row r="195" s="46" customFormat="1" ht="12.75"/>
    <row r="196" s="46" customFormat="1" ht="12.75"/>
    <row r="197" s="46" customFormat="1" ht="12.75"/>
    <row r="198" s="46" customFormat="1" ht="12.75"/>
    <row r="199" s="46" customFormat="1" ht="12.75"/>
    <row r="200" s="46" customFormat="1" ht="12.75"/>
    <row r="201" s="46" customFormat="1" ht="12.75"/>
    <row r="202" s="46" customFormat="1" ht="12.75"/>
    <row r="203" s="46" customFormat="1" ht="12.75"/>
    <row r="204" s="46" customFormat="1" ht="12.75"/>
    <row r="205" s="46" customFormat="1" ht="12.75"/>
    <row r="206" s="46" customFormat="1" ht="12.75"/>
    <row r="207" s="46" customFormat="1" ht="12.75"/>
    <row r="208" s="46" customFormat="1" ht="12.75"/>
    <row r="209" spans="2:7" s="46" customFormat="1" ht="12.75"/>
    <row r="210" spans="2:7" s="46" customFormat="1" ht="12.75"/>
    <row r="211" spans="2:7" s="46" customFormat="1" ht="12.75"/>
    <row r="212" spans="2:7" s="46" customFormat="1" ht="12.75"/>
    <row r="213" spans="2:7" s="46" customFormat="1" ht="12.75"/>
    <row r="214" spans="2:7">
      <c r="B214" s="46"/>
      <c r="C214" s="46"/>
      <c r="D214" s="46"/>
      <c r="E214" s="46"/>
      <c r="F214" s="46"/>
      <c r="G214" s="46"/>
    </row>
  </sheetData>
  <mergeCells count="6">
    <mergeCell ref="B5:F5"/>
    <mergeCell ref="B7:C7"/>
    <mergeCell ref="B50:G50"/>
    <mergeCell ref="B51:G51"/>
    <mergeCell ref="B52:G52"/>
    <mergeCell ref="B53:G53"/>
  </mergeCells>
  <pageMargins left="0.70866141732283472" right="0.70866141732283472" top="0.78740157480314965" bottom="0.78740157480314965" header="0.31496062992125984" footer="0.31496062992125984"/>
  <pageSetup paperSize="9" scale="6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theme="4"/>
  </sheetPr>
  <dimension ref="A2:L59"/>
  <sheetViews>
    <sheetView showGridLines="0" zoomScaleNormal="100" workbookViewId="0"/>
  </sheetViews>
  <sheetFormatPr baseColWidth="10" defaultColWidth="11.42578125" defaultRowHeight="15"/>
  <cols>
    <col min="1" max="1" width="11.42578125" style="2"/>
    <col min="2" max="2" width="10.5703125" style="2" customWidth="1"/>
    <col min="3" max="3" width="21.28515625" style="2" customWidth="1"/>
    <col min="4" max="12" width="8.7109375" style="2" customWidth="1"/>
    <col min="13" max="16384" width="11.42578125" style="2"/>
  </cols>
  <sheetData>
    <row r="2" spans="1:12" s="33" customFormat="1">
      <c r="A2" s="1"/>
      <c r="B2" s="1"/>
      <c r="C2" s="1"/>
      <c r="D2" s="1"/>
      <c r="E2" s="1"/>
      <c r="F2" s="1"/>
      <c r="G2" s="1"/>
      <c r="H2" s="1"/>
      <c r="I2" s="1"/>
      <c r="J2" s="1"/>
      <c r="K2" s="1"/>
    </row>
    <row r="3" spans="1:12" s="38" customFormat="1" ht="26.85" customHeight="1">
      <c r="A3" s="34"/>
      <c r="B3" s="35" t="s">
        <v>38</v>
      </c>
      <c r="C3" s="36" t="s">
        <v>39</v>
      </c>
      <c r="D3" s="37"/>
      <c r="E3" s="37"/>
      <c r="F3" s="37"/>
      <c r="G3" s="37"/>
      <c r="H3" s="37"/>
      <c r="I3" s="37"/>
      <c r="J3" s="37"/>
      <c r="K3" s="37"/>
    </row>
    <row r="4" spans="1:12" s="33" customFormat="1" ht="13.35" customHeight="1">
      <c r="A4" s="1"/>
      <c r="B4" s="1"/>
      <c r="C4" s="1"/>
      <c r="D4" s="1"/>
      <c r="E4" s="1"/>
      <c r="F4" s="1"/>
      <c r="G4" s="1"/>
      <c r="H4" s="1"/>
      <c r="I4" s="1"/>
      <c r="J4" s="1"/>
      <c r="K4" s="1"/>
    </row>
    <row r="5" spans="1:12" s="41" customFormat="1" ht="15" customHeight="1">
      <c r="A5" s="39"/>
      <c r="B5" s="40" t="s">
        <v>362</v>
      </c>
      <c r="C5" s="40"/>
      <c r="D5" s="40"/>
      <c r="E5" s="40"/>
      <c r="F5" s="40"/>
      <c r="G5" s="39"/>
      <c r="H5" s="39"/>
      <c r="I5" s="39"/>
      <c r="J5" s="39"/>
      <c r="K5" s="39"/>
      <c r="L5" s="126"/>
    </row>
    <row r="6" spans="1:12" ht="13.35" customHeight="1">
      <c r="A6" s="1"/>
      <c r="B6" s="1"/>
      <c r="C6" s="1"/>
      <c r="D6" s="1"/>
      <c r="E6" s="1"/>
      <c r="F6" s="1"/>
      <c r="G6" s="1"/>
      <c r="H6" s="1"/>
      <c r="I6" s="1"/>
      <c r="J6" s="1"/>
      <c r="K6" s="1"/>
    </row>
    <row r="7" spans="1:12" s="46" customFormat="1" ht="39" customHeight="1">
      <c r="A7" s="45"/>
      <c r="B7" s="149" t="s">
        <v>363</v>
      </c>
      <c r="C7" s="150"/>
      <c r="D7" s="48">
        <v>1996</v>
      </c>
      <c r="E7" s="48">
        <v>2001</v>
      </c>
      <c r="F7" s="48">
        <v>2005</v>
      </c>
      <c r="G7" s="48">
        <v>2007</v>
      </c>
      <c r="H7" s="48">
        <v>2009</v>
      </c>
      <c r="I7" s="48">
        <v>2011</v>
      </c>
      <c r="J7" s="48">
        <v>2015</v>
      </c>
      <c r="K7" s="48">
        <v>2017</v>
      </c>
    </row>
    <row r="8" spans="1:12" s="46" customFormat="1" ht="12.75">
      <c r="A8" s="45"/>
      <c r="B8" s="55"/>
      <c r="C8" s="129"/>
      <c r="D8" s="130"/>
      <c r="E8" s="130"/>
      <c r="F8" s="45"/>
      <c r="G8" s="130"/>
      <c r="H8" s="45"/>
      <c r="I8" s="45"/>
      <c r="J8" s="45"/>
      <c r="K8" s="45"/>
    </row>
    <row r="9" spans="1:12" s="46" customFormat="1" ht="12.75">
      <c r="A9" s="45"/>
      <c r="B9" s="78" t="s">
        <v>117</v>
      </c>
      <c r="C9" s="84"/>
      <c r="D9" s="131">
        <v>0.22588999569416046</v>
      </c>
      <c r="E9" s="131">
        <v>0.22266000509262085</v>
      </c>
      <c r="F9" s="131">
        <v>0.22630000114440918</v>
      </c>
      <c r="G9" s="131">
        <v>0.21376000344753265</v>
      </c>
      <c r="H9" s="131">
        <v>0.21773000061511993</v>
      </c>
      <c r="I9" s="131">
        <v>0.23491999506950378</v>
      </c>
      <c r="J9" s="131">
        <v>0.21314999461174011</v>
      </c>
      <c r="K9" s="131">
        <v>0.20420999825000763</v>
      </c>
    </row>
    <row r="10" spans="1:12" s="46" customFormat="1" ht="12.75">
      <c r="A10" s="45"/>
      <c r="B10" s="57"/>
      <c r="C10" s="86"/>
      <c r="D10" s="132"/>
      <c r="E10" s="132"/>
      <c r="F10" s="132"/>
      <c r="G10" s="132"/>
      <c r="H10" s="132"/>
      <c r="I10" s="132"/>
      <c r="J10" s="132"/>
      <c r="K10" s="132"/>
    </row>
    <row r="11" spans="1:12" s="46" customFormat="1" ht="12.75">
      <c r="A11" s="45"/>
      <c r="B11" s="57" t="s">
        <v>118</v>
      </c>
      <c r="C11" s="86"/>
      <c r="D11" s="132"/>
      <c r="E11" s="132"/>
      <c r="F11" s="132"/>
      <c r="G11" s="132"/>
      <c r="H11" s="132"/>
      <c r="I11" s="132"/>
      <c r="J11" s="132"/>
      <c r="K11" s="132"/>
    </row>
    <row r="12" spans="1:12" s="46" customFormat="1" ht="12.75">
      <c r="A12" s="45"/>
      <c r="B12" s="89" t="s">
        <v>119</v>
      </c>
      <c r="C12" s="90"/>
      <c r="D12" s="133">
        <v>0.23726999759674072</v>
      </c>
      <c r="E12" s="133">
        <v>0.22854000329971313</v>
      </c>
      <c r="F12" s="133">
        <v>0.2345300018787384</v>
      </c>
      <c r="G12" s="133">
        <v>0.22508999705314636</v>
      </c>
      <c r="H12" s="133">
        <v>0.22430999577045441</v>
      </c>
      <c r="I12" s="133">
        <v>0.24674999713897705</v>
      </c>
      <c r="J12" s="133">
        <v>0.22609999775886536</v>
      </c>
      <c r="K12" s="133">
        <v>0.21476000547409058</v>
      </c>
    </row>
    <row r="13" spans="1:12" s="46" customFormat="1" ht="12.75">
      <c r="A13" s="45"/>
      <c r="B13" s="92" t="s">
        <v>120</v>
      </c>
      <c r="C13" s="93"/>
      <c r="D13" s="134">
        <v>0.21528999507427216</v>
      </c>
      <c r="E13" s="134">
        <v>0.21709999442100525</v>
      </c>
      <c r="F13" s="134">
        <v>0.21852000057697296</v>
      </c>
      <c r="G13" s="134">
        <v>0.20305000245571136</v>
      </c>
      <c r="H13" s="134">
        <v>0.21150000393390656</v>
      </c>
      <c r="I13" s="134">
        <v>0.22376999258995056</v>
      </c>
      <c r="J13" s="134">
        <v>0.20074999332427979</v>
      </c>
      <c r="K13" s="134">
        <v>0.19410000741481781</v>
      </c>
    </row>
    <row r="14" spans="1:12" s="46" customFormat="1" ht="12.75">
      <c r="A14" s="45"/>
      <c r="B14" s="135"/>
      <c r="C14" s="86"/>
      <c r="D14" s="132"/>
      <c r="E14" s="132"/>
      <c r="F14" s="132"/>
      <c r="G14" s="132"/>
      <c r="H14" s="132"/>
      <c r="I14" s="132"/>
      <c r="J14" s="132"/>
      <c r="K14" s="132"/>
    </row>
    <row r="15" spans="1:12" s="46" customFormat="1" ht="12.75">
      <c r="A15" s="45"/>
      <c r="B15" s="57" t="s">
        <v>228</v>
      </c>
      <c r="C15" s="86"/>
      <c r="D15" s="132"/>
      <c r="E15" s="132"/>
      <c r="F15" s="132"/>
      <c r="G15" s="132"/>
      <c r="H15" s="132"/>
      <c r="I15" s="132"/>
      <c r="J15" s="132"/>
      <c r="K15" s="132"/>
    </row>
    <row r="16" spans="1:12" s="46" customFormat="1" ht="14.25" customHeight="1">
      <c r="A16" s="45"/>
      <c r="B16" s="89" t="s">
        <v>229</v>
      </c>
      <c r="C16" s="90"/>
      <c r="D16" s="133">
        <v>0.20879000425338745</v>
      </c>
      <c r="E16" s="133">
        <v>0.21053999662399292</v>
      </c>
      <c r="F16" s="133">
        <v>0.21160000562667847</v>
      </c>
      <c r="G16" s="133">
        <v>0.20038999617099762</v>
      </c>
      <c r="H16" s="133">
        <v>0.20321999490261078</v>
      </c>
      <c r="I16" s="133">
        <v>0.22056999802589417</v>
      </c>
      <c r="J16" s="133">
        <v>0.1942799985408783</v>
      </c>
      <c r="K16" s="133">
        <v>0.18648000061511993</v>
      </c>
    </row>
    <row r="17" spans="1:11" s="46" customFormat="1" ht="12.75">
      <c r="A17" s="45"/>
      <c r="B17" s="92" t="s">
        <v>230</v>
      </c>
      <c r="C17" s="93"/>
      <c r="D17" s="134">
        <v>0.29844999313354492</v>
      </c>
      <c r="E17" s="134">
        <v>0.27472001314163208</v>
      </c>
      <c r="F17" s="134">
        <v>0.29089000821113586</v>
      </c>
      <c r="G17" s="134">
        <v>0.27101999521255493</v>
      </c>
      <c r="H17" s="134">
        <v>0.28095999360084534</v>
      </c>
      <c r="I17" s="134">
        <v>0.29846000671386719</v>
      </c>
      <c r="J17" s="134">
        <v>0.30142998695373535</v>
      </c>
      <c r="K17" s="134">
        <v>0.29043000936508179</v>
      </c>
    </row>
    <row r="18" spans="1:11" s="46" customFormat="1" ht="12.75">
      <c r="A18" s="45"/>
      <c r="B18" s="135"/>
      <c r="C18" s="86"/>
      <c r="D18" s="132"/>
      <c r="E18" s="132"/>
      <c r="F18" s="132"/>
      <c r="G18" s="132"/>
      <c r="H18" s="132"/>
      <c r="I18" s="132"/>
      <c r="J18" s="132"/>
      <c r="K18" s="132"/>
    </row>
    <row r="19" spans="1:11" s="46" customFormat="1" ht="12.75">
      <c r="A19" s="45"/>
      <c r="B19" s="57" t="s">
        <v>121</v>
      </c>
      <c r="C19" s="86"/>
      <c r="D19" s="132"/>
      <c r="E19" s="132"/>
      <c r="F19" s="132"/>
      <c r="G19" s="132"/>
      <c r="H19" s="132"/>
      <c r="I19" s="132"/>
      <c r="J19" s="132"/>
      <c r="K19" s="132"/>
    </row>
    <row r="20" spans="1:11" s="46" customFormat="1" ht="12.75">
      <c r="A20" s="45"/>
      <c r="B20" s="89" t="s">
        <v>123</v>
      </c>
      <c r="C20" s="90"/>
      <c r="D20" s="133">
        <v>6.9640003144741058E-2</v>
      </c>
      <c r="E20" s="133">
        <v>7.6119996607303619E-2</v>
      </c>
      <c r="F20" s="133">
        <v>8.2999996840953827E-2</v>
      </c>
      <c r="G20" s="133">
        <v>5.8159999549388885E-2</v>
      </c>
      <c r="H20" s="133">
        <v>5.3429998457431793E-2</v>
      </c>
      <c r="I20" s="133">
        <v>5.2939999848604202E-2</v>
      </c>
      <c r="J20" s="133">
        <v>6.9380000233650208E-2</v>
      </c>
      <c r="K20" s="133">
        <v>6.1289999634027481E-2</v>
      </c>
    </row>
    <row r="21" spans="1:11" s="46" customFormat="1" ht="12.75">
      <c r="A21" s="45"/>
      <c r="B21" s="135" t="s">
        <v>124</v>
      </c>
      <c r="C21" s="86"/>
      <c r="D21" s="132">
        <v>0.18725000321865082</v>
      </c>
      <c r="E21" s="132">
        <v>0.18302999436855316</v>
      </c>
      <c r="F21" s="132">
        <v>0.18828000128269196</v>
      </c>
      <c r="G21" s="132">
        <v>0.17418000102043152</v>
      </c>
      <c r="H21" s="132">
        <v>0.1655299961566925</v>
      </c>
      <c r="I21" s="132">
        <v>0.17574000358581543</v>
      </c>
      <c r="J21" s="132">
        <v>0.14421999454498291</v>
      </c>
      <c r="K21" s="132">
        <v>0.13794000446796417</v>
      </c>
    </row>
    <row r="22" spans="1:11" s="46" customFormat="1" ht="12.75">
      <c r="A22" s="45"/>
      <c r="B22" s="135" t="s">
        <v>125</v>
      </c>
      <c r="C22" s="86"/>
      <c r="D22" s="132">
        <v>0.29537999629974365</v>
      </c>
      <c r="E22" s="132">
        <v>0.27562001347541809</v>
      </c>
      <c r="F22" s="132">
        <v>0.28049001097679138</v>
      </c>
      <c r="G22" s="132">
        <v>0.2692599892616272</v>
      </c>
      <c r="H22" s="132">
        <v>0.26998001337051392</v>
      </c>
      <c r="I22" s="132">
        <v>0.29447999596595764</v>
      </c>
      <c r="J22" s="132">
        <v>0.26319000124931335</v>
      </c>
      <c r="K22" s="132">
        <v>0.25918000936508179</v>
      </c>
    </row>
    <row r="23" spans="1:11" s="46" customFormat="1" ht="12.75">
      <c r="A23" s="45"/>
      <c r="B23" s="92" t="s">
        <v>126</v>
      </c>
      <c r="C23" s="93"/>
      <c r="D23" s="134">
        <v>0.30893999338150024</v>
      </c>
      <c r="E23" s="134">
        <v>0.31257998943328857</v>
      </c>
      <c r="F23" s="134">
        <v>0.31365001201629639</v>
      </c>
      <c r="G23" s="134">
        <v>0.29337000846862793</v>
      </c>
      <c r="H23" s="134">
        <v>0.3227899968624115</v>
      </c>
      <c r="I23" s="134">
        <v>0.34031000733375549</v>
      </c>
      <c r="J23" s="134">
        <v>0.31178000569343567</v>
      </c>
      <c r="K23" s="134">
        <v>0.29139998555183411</v>
      </c>
    </row>
    <row r="24" spans="1:11" s="46" customFormat="1" ht="12.75">
      <c r="A24" s="45"/>
      <c r="B24" s="135"/>
      <c r="C24" s="86"/>
      <c r="D24" s="132"/>
      <c r="E24" s="132"/>
      <c r="F24" s="132"/>
      <c r="G24" s="132"/>
      <c r="H24" s="132"/>
      <c r="I24" s="132"/>
      <c r="J24" s="132"/>
      <c r="K24" s="132"/>
    </row>
    <row r="25" spans="1:11" s="46" customFormat="1" ht="12.75">
      <c r="A25" s="45"/>
      <c r="B25" s="57" t="s">
        <v>137</v>
      </c>
      <c r="C25" s="86"/>
      <c r="D25" s="132"/>
      <c r="E25" s="132"/>
      <c r="F25" s="132"/>
      <c r="G25" s="132"/>
      <c r="H25" s="132"/>
      <c r="I25" s="132"/>
      <c r="J25" s="132"/>
      <c r="K25" s="132"/>
    </row>
    <row r="26" spans="1:11" s="46" customFormat="1" ht="12.75">
      <c r="A26" s="45"/>
      <c r="B26" s="89" t="s">
        <v>138</v>
      </c>
      <c r="C26" s="90"/>
      <c r="D26" s="133">
        <v>0.22372999787330627</v>
      </c>
      <c r="E26" s="133">
        <v>0.21728000044822693</v>
      </c>
      <c r="F26" s="133">
        <v>0.22454999387264252</v>
      </c>
      <c r="G26" s="133">
        <v>0.22737999260425568</v>
      </c>
      <c r="H26" s="133">
        <v>0.23118999600410461</v>
      </c>
      <c r="I26" s="133">
        <v>0.24572999775409698</v>
      </c>
      <c r="J26" s="133">
        <v>0.23271000385284424</v>
      </c>
      <c r="K26" s="133">
        <v>0.21396000683307648</v>
      </c>
    </row>
    <row r="27" spans="1:11" s="46" customFormat="1" ht="12.75">
      <c r="A27" s="45"/>
      <c r="B27" s="135" t="s">
        <v>139</v>
      </c>
      <c r="C27" s="86"/>
      <c r="D27" s="132">
        <v>0.17512999475002289</v>
      </c>
      <c r="E27" s="132">
        <v>0.21281999349594116</v>
      </c>
      <c r="F27" s="132">
        <v>0.22491000592708588</v>
      </c>
      <c r="G27" s="132">
        <v>0.191880002617836</v>
      </c>
      <c r="H27" s="132">
        <v>0.18906000256538391</v>
      </c>
      <c r="I27" s="132">
        <v>0.20060999691486359</v>
      </c>
      <c r="J27" s="132">
        <v>0.18715000152587891</v>
      </c>
      <c r="K27" s="132">
        <v>0.1641400009393692</v>
      </c>
    </row>
    <row r="28" spans="1:11" s="46" customFormat="1" ht="12.75">
      <c r="A28" s="45"/>
      <c r="B28" s="135" t="s">
        <v>231</v>
      </c>
      <c r="C28" s="86"/>
      <c r="D28" s="132">
        <v>0.24860000610351563</v>
      </c>
      <c r="E28" s="132">
        <v>0.2612299919128418</v>
      </c>
      <c r="F28" s="132">
        <v>0.2608799934387207</v>
      </c>
      <c r="G28" s="132">
        <v>0.24075999855995178</v>
      </c>
      <c r="H28" s="132">
        <v>0.2584800124168396</v>
      </c>
      <c r="I28" s="132">
        <v>0.27081999182701111</v>
      </c>
      <c r="J28" s="132">
        <v>0.24162000417709351</v>
      </c>
      <c r="K28" s="132">
        <v>0.23765000700950623</v>
      </c>
    </row>
    <row r="29" spans="1:11" s="46" customFormat="1" ht="12.75">
      <c r="A29" s="45"/>
      <c r="B29" s="135" t="s">
        <v>141</v>
      </c>
      <c r="C29" s="86"/>
      <c r="D29" s="132">
        <v>0.21523000299930573</v>
      </c>
      <c r="E29" s="132">
        <v>0.20822000503540039</v>
      </c>
      <c r="F29" s="132">
        <v>0.20916999876499176</v>
      </c>
      <c r="G29" s="132">
        <v>0.19481000304222107</v>
      </c>
      <c r="H29" s="132">
        <v>0.17301000654697418</v>
      </c>
      <c r="I29" s="132">
        <v>0.21421000361442566</v>
      </c>
      <c r="J29" s="132">
        <v>0.18409000337123871</v>
      </c>
      <c r="K29" s="132">
        <v>0.17758999764919281</v>
      </c>
    </row>
    <row r="30" spans="1:11" s="46" customFormat="1" ht="12.75">
      <c r="A30" s="45"/>
      <c r="B30" s="135" t="s">
        <v>142</v>
      </c>
      <c r="C30" s="86"/>
      <c r="D30" s="132">
        <v>0.19078999757766724</v>
      </c>
      <c r="E30" s="132">
        <v>0.162540003657341</v>
      </c>
      <c r="F30" s="132">
        <v>0.16605000197887421</v>
      </c>
      <c r="G30" s="132">
        <v>0.16756999492645264</v>
      </c>
      <c r="H30" s="132">
        <v>0.17712000012397766</v>
      </c>
      <c r="I30" s="132">
        <v>0.17477999627590179</v>
      </c>
      <c r="J30" s="132">
        <v>0.15554000437259674</v>
      </c>
      <c r="K30" s="132">
        <v>0.14666999876499176</v>
      </c>
    </row>
    <row r="31" spans="1:11" s="46" customFormat="1" ht="12.75">
      <c r="A31" s="45"/>
      <c r="B31" s="92" t="s">
        <v>143</v>
      </c>
      <c r="C31" s="93"/>
      <c r="D31" s="134">
        <v>0.26060000061988831</v>
      </c>
      <c r="E31" s="134">
        <v>0.20738999545574188</v>
      </c>
      <c r="F31" s="134">
        <v>0.21154999732971191</v>
      </c>
      <c r="G31" s="134">
        <v>0.1685200035572052</v>
      </c>
      <c r="H31" s="134">
        <v>0.14824000000953674</v>
      </c>
      <c r="I31" s="134">
        <v>0.1876399964094162</v>
      </c>
      <c r="J31" s="134">
        <v>0.17007000744342804</v>
      </c>
      <c r="K31" s="134">
        <v>0.18881000578403473</v>
      </c>
    </row>
    <row r="32" spans="1:11" s="46" customFormat="1" ht="12.75">
      <c r="A32" s="45"/>
      <c r="B32" s="135"/>
      <c r="C32" s="86"/>
      <c r="D32" s="132"/>
      <c r="E32" s="132"/>
      <c r="F32" s="132"/>
      <c r="G32" s="132"/>
      <c r="H32" s="132"/>
      <c r="I32" s="132"/>
      <c r="J32" s="132"/>
      <c r="K32" s="132"/>
    </row>
    <row r="33" spans="1:11" s="46" customFormat="1" ht="12.75">
      <c r="A33" s="45"/>
      <c r="B33" s="57" t="s">
        <v>127</v>
      </c>
      <c r="C33" s="86"/>
      <c r="D33" s="132"/>
      <c r="E33" s="132"/>
      <c r="F33" s="132"/>
      <c r="G33" s="132"/>
      <c r="H33" s="132"/>
      <c r="I33" s="132"/>
      <c r="J33" s="132"/>
      <c r="K33" s="132"/>
    </row>
    <row r="34" spans="1:11" s="46" customFormat="1" ht="12.75">
      <c r="A34" s="45"/>
      <c r="B34" s="89" t="s">
        <v>233</v>
      </c>
      <c r="C34" s="90"/>
      <c r="D34" s="133">
        <v>0.20709000527858734</v>
      </c>
      <c r="E34" s="133">
        <v>0.19631999731063843</v>
      </c>
      <c r="F34" s="133">
        <v>0.2008499950170517</v>
      </c>
      <c r="G34" s="133">
        <v>0.18361000716686249</v>
      </c>
      <c r="H34" s="133">
        <v>0.18898999691009521</v>
      </c>
      <c r="I34" s="133">
        <v>0.19820000231266022</v>
      </c>
      <c r="J34" s="133">
        <v>0.17430999875068665</v>
      </c>
      <c r="K34" s="133">
        <v>0.16820999979972839</v>
      </c>
    </row>
    <row r="35" spans="1:11" s="46" customFormat="1" ht="12.75">
      <c r="A35" s="45"/>
      <c r="B35" s="135" t="s">
        <v>234</v>
      </c>
      <c r="C35" s="86"/>
      <c r="D35" s="132">
        <v>0.25169000029563904</v>
      </c>
      <c r="E35" s="132">
        <v>0.26262000203132629</v>
      </c>
      <c r="F35" s="132">
        <v>0.26230999827384949</v>
      </c>
      <c r="G35" s="132">
        <v>0.26886999607086182</v>
      </c>
      <c r="H35" s="132">
        <v>0.29144001007080078</v>
      </c>
      <c r="I35" s="132">
        <v>0.36234000325202942</v>
      </c>
      <c r="J35" s="132">
        <v>0.24570000171661377</v>
      </c>
      <c r="K35" s="132">
        <v>0.27823001146316528</v>
      </c>
    </row>
    <row r="36" spans="1:11" s="46" customFormat="1" ht="12.75">
      <c r="A36" s="45"/>
      <c r="B36" s="92" t="s">
        <v>235</v>
      </c>
      <c r="C36" s="93"/>
      <c r="D36" s="134">
        <v>0.30491000413894653</v>
      </c>
      <c r="E36" s="134">
        <v>0.30720999836921692</v>
      </c>
      <c r="F36" s="134">
        <v>0.31191998720169067</v>
      </c>
      <c r="G36" s="134">
        <v>0.29534000158309937</v>
      </c>
      <c r="H36" s="134">
        <v>0.31419000029563904</v>
      </c>
      <c r="I36" s="134">
        <v>0.33219000697135925</v>
      </c>
      <c r="J36" s="134">
        <v>0.31924000382423401</v>
      </c>
      <c r="K36" s="134">
        <v>0.30421000719070435</v>
      </c>
    </row>
    <row r="37" spans="1:11" s="46" customFormat="1" ht="12.75">
      <c r="A37" s="45"/>
      <c r="B37" s="135"/>
      <c r="C37" s="86"/>
      <c r="D37" s="132"/>
      <c r="E37" s="132"/>
      <c r="F37" s="132"/>
      <c r="G37" s="132"/>
      <c r="H37" s="132"/>
      <c r="I37" s="132"/>
      <c r="J37" s="132"/>
      <c r="K37" s="132"/>
    </row>
    <row r="38" spans="1:11" s="46" customFormat="1" ht="14.25">
      <c r="A38" s="45"/>
      <c r="B38" s="57" t="s">
        <v>198</v>
      </c>
      <c r="C38" s="86"/>
      <c r="D38" s="132"/>
      <c r="E38" s="132"/>
      <c r="F38" s="132"/>
      <c r="G38" s="132"/>
      <c r="H38" s="132"/>
      <c r="I38" s="132"/>
      <c r="J38" s="132"/>
      <c r="K38" s="132"/>
    </row>
    <row r="39" spans="1:11" s="46" customFormat="1" ht="12.75">
      <c r="A39" s="45"/>
      <c r="B39" s="89" t="s">
        <v>187</v>
      </c>
      <c r="C39" s="90"/>
      <c r="D39" s="133">
        <v>0.23778000473976135</v>
      </c>
      <c r="E39" s="133">
        <v>0.26273000240325928</v>
      </c>
      <c r="F39" s="133">
        <v>0.27785000205039978</v>
      </c>
      <c r="G39" s="133">
        <v>0.26662999391555786</v>
      </c>
      <c r="H39" s="133">
        <v>0.27061000466346741</v>
      </c>
      <c r="I39" s="133">
        <v>0.32769998908042908</v>
      </c>
      <c r="J39" s="133">
        <v>0.26258999109268188</v>
      </c>
      <c r="K39" s="133">
        <v>0.26105999946594238</v>
      </c>
    </row>
    <row r="40" spans="1:11" s="46" customFormat="1" ht="12.75">
      <c r="A40" s="45"/>
      <c r="B40" s="135" t="s">
        <v>188</v>
      </c>
      <c r="C40" s="86"/>
      <c r="D40" s="132">
        <v>0.22782999277114868</v>
      </c>
      <c r="E40" s="132">
        <v>0.22101999819278717</v>
      </c>
      <c r="F40" s="132">
        <v>0.22524000704288483</v>
      </c>
      <c r="G40" s="132">
        <v>0.21043999493122101</v>
      </c>
      <c r="H40" s="132">
        <v>0.21186000108718872</v>
      </c>
      <c r="I40" s="132">
        <v>0.22727000713348389</v>
      </c>
      <c r="J40" s="132">
        <v>0.21175999939441681</v>
      </c>
      <c r="K40" s="132">
        <v>0.20198999345302582</v>
      </c>
    </row>
    <row r="41" spans="1:11" s="46" customFormat="1" ht="12.75">
      <c r="A41" s="45"/>
      <c r="B41" s="92" t="s">
        <v>189</v>
      </c>
      <c r="C41" s="93"/>
      <c r="D41" s="134">
        <v>0.18429000675678253</v>
      </c>
      <c r="E41" s="134">
        <v>0.17845000326633453</v>
      </c>
      <c r="F41" s="134">
        <v>0.14729000627994537</v>
      </c>
      <c r="G41" s="134">
        <v>0.15966999530792236</v>
      </c>
      <c r="H41" s="134">
        <v>0.18273000419139862</v>
      </c>
      <c r="I41" s="134">
        <v>0.15302999317646027</v>
      </c>
      <c r="J41" s="134">
        <v>0.14271999895572662</v>
      </c>
      <c r="K41" s="134">
        <v>0.12556000053882599</v>
      </c>
    </row>
    <row r="42" spans="1:11" s="46" customFormat="1" ht="12.75">
      <c r="A42" s="45"/>
      <c r="B42" s="135"/>
      <c r="C42" s="86"/>
      <c r="D42" s="132"/>
      <c r="E42" s="132"/>
      <c r="F42" s="132"/>
      <c r="G42" s="132"/>
      <c r="H42" s="132"/>
      <c r="I42" s="132"/>
      <c r="J42" s="132"/>
      <c r="K42" s="132"/>
    </row>
    <row r="43" spans="1:11" s="46" customFormat="1" ht="12.75">
      <c r="A43" s="45"/>
      <c r="B43" s="57" t="s">
        <v>236</v>
      </c>
      <c r="C43" s="137"/>
      <c r="D43" s="132"/>
      <c r="E43" s="132"/>
      <c r="F43" s="132"/>
      <c r="G43" s="132"/>
      <c r="H43" s="132"/>
      <c r="I43" s="132"/>
      <c r="J43" s="132"/>
      <c r="K43" s="132"/>
    </row>
    <row r="44" spans="1:11" s="46" customFormat="1" ht="12.75">
      <c r="A44" s="45"/>
      <c r="B44" s="199" t="s">
        <v>237</v>
      </c>
      <c r="C44" s="200"/>
      <c r="D44" s="133">
        <v>0.23226000368595123</v>
      </c>
      <c r="E44" s="133">
        <v>0.21945999562740326</v>
      </c>
      <c r="F44" s="133">
        <v>0.22165000438690186</v>
      </c>
      <c r="G44" s="133">
        <v>0.20547999441623688</v>
      </c>
      <c r="H44" s="133">
        <v>0.21424999833106995</v>
      </c>
      <c r="I44" s="133">
        <v>0.22224000096321106</v>
      </c>
      <c r="J44" s="133">
        <v>0.21096999943256378</v>
      </c>
      <c r="K44" s="133">
        <v>0.19799999892711639</v>
      </c>
    </row>
    <row r="45" spans="1:11" s="46" customFormat="1" ht="12.75">
      <c r="A45" s="45"/>
      <c r="B45" s="201" t="s">
        <v>238</v>
      </c>
      <c r="C45" s="202"/>
      <c r="D45" s="134">
        <v>0.22012999653816223</v>
      </c>
      <c r="E45" s="134">
        <v>0.22586999833583832</v>
      </c>
      <c r="F45" s="134">
        <v>0.23089000582695007</v>
      </c>
      <c r="G45" s="134">
        <v>0.22193999588489532</v>
      </c>
      <c r="H45" s="134">
        <v>0.22135999798774719</v>
      </c>
      <c r="I45" s="134">
        <v>0.24917000532150269</v>
      </c>
      <c r="J45" s="134">
        <v>0.21547000110149384</v>
      </c>
      <c r="K45" s="134">
        <v>0.21092000603675842</v>
      </c>
    </row>
    <row r="46" spans="1:11" s="46" customFormat="1" ht="12.75">
      <c r="A46" s="45"/>
      <c r="B46" s="203"/>
      <c r="C46" s="137"/>
      <c r="D46" s="132"/>
      <c r="E46" s="132"/>
      <c r="F46" s="132"/>
      <c r="G46" s="132"/>
      <c r="H46" s="132"/>
      <c r="I46" s="132"/>
      <c r="J46" s="132"/>
      <c r="K46" s="132"/>
    </row>
    <row r="47" spans="1:11" s="46" customFormat="1" ht="12.75">
      <c r="A47" s="45"/>
      <c r="B47" s="57" t="s">
        <v>133</v>
      </c>
      <c r="C47" s="204"/>
      <c r="D47" s="132"/>
      <c r="E47" s="132"/>
      <c r="F47" s="132"/>
      <c r="G47" s="132"/>
      <c r="H47" s="132"/>
      <c r="I47" s="132"/>
      <c r="J47" s="132"/>
      <c r="K47" s="132"/>
    </row>
    <row r="48" spans="1:11" s="46" customFormat="1" ht="12.75">
      <c r="A48" s="45"/>
      <c r="B48" s="199" t="s">
        <v>134</v>
      </c>
      <c r="C48" s="200"/>
      <c r="D48" s="133">
        <v>0.23715999722480774</v>
      </c>
      <c r="E48" s="133">
        <v>0.22780999541282654</v>
      </c>
      <c r="F48" s="133">
        <v>0.23104999959468842</v>
      </c>
      <c r="G48" s="133">
        <v>0.21784000098705292</v>
      </c>
      <c r="H48" s="133">
        <v>0.22289000451564789</v>
      </c>
      <c r="I48" s="133">
        <v>0.23420999944210052</v>
      </c>
      <c r="J48" s="133">
        <v>0.21936999261379242</v>
      </c>
      <c r="K48" s="133">
        <v>0.20959000289440155</v>
      </c>
    </row>
    <row r="49" spans="1:11" s="46" customFormat="1" ht="12.75">
      <c r="A49" s="45"/>
      <c r="B49" s="201" t="s">
        <v>136</v>
      </c>
      <c r="C49" s="202"/>
      <c r="D49" s="134">
        <v>0.16550000011920929</v>
      </c>
      <c r="E49" s="134">
        <v>0.1940699964761734</v>
      </c>
      <c r="F49" s="134">
        <v>0.2031099945306778</v>
      </c>
      <c r="G49" s="134">
        <v>0.19426000118255615</v>
      </c>
      <c r="H49" s="134">
        <v>0.1931300014257431</v>
      </c>
      <c r="I49" s="134">
        <v>0.23840999603271484</v>
      </c>
      <c r="J49" s="134">
        <v>0.19159999489784241</v>
      </c>
      <c r="K49" s="134">
        <v>0.18637000024318695</v>
      </c>
    </row>
    <row r="50" spans="1:11" s="46" customFormat="1" ht="12.75">
      <c r="A50" s="45"/>
      <c r="B50" s="137"/>
      <c r="C50" s="137"/>
      <c r="D50" s="138"/>
      <c r="E50" s="138"/>
      <c r="F50" s="138"/>
      <c r="G50" s="139"/>
      <c r="H50" s="139"/>
      <c r="I50" s="139"/>
      <c r="J50" s="139"/>
      <c r="K50" s="139"/>
    </row>
    <row r="51" spans="1:11" s="46" customFormat="1" ht="12.75">
      <c r="A51" s="45"/>
      <c r="B51" s="45" t="s">
        <v>364</v>
      </c>
      <c r="C51" s="45"/>
      <c r="D51" s="45"/>
      <c r="E51" s="45"/>
      <c r="F51" s="45"/>
      <c r="G51" s="45"/>
      <c r="H51" s="45"/>
      <c r="I51" s="45"/>
      <c r="J51" s="45"/>
      <c r="K51" s="45"/>
    </row>
    <row r="52" spans="1:11" s="46" customFormat="1" ht="12.75">
      <c r="A52" s="45"/>
      <c r="B52" s="45"/>
      <c r="C52" s="45" t="s">
        <v>365</v>
      </c>
      <c r="D52" s="45"/>
      <c r="E52" s="45" t="s">
        <v>366</v>
      </c>
      <c r="F52" s="45"/>
      <c r="G52" s="45"/>
      <c r="H52" s="45"/>
      <c r="I52" s="45"/>
      <c r="J52" s="45"/>
      <c r="K52" s="45"/>
    </row>
    <row r="53" spans="1:11" s="46" customFormat="1" ht="12.75">
      <c r="A53" s="45"/>
      <c r="B53" s="45"/>
      <c r="C53" s="45" t="s">
        <v>367</v>
      </c>
      <c r="D53" s="45"/>
      <c r="E53" s="45" t="s">
        <v>368</v>
      </c>
      <c r="F53" s="45"/>
      <c r="G53" s="45"/>
      <c r="H53" s="45"/>
      <c r="I53" s="45"/>
      <c r="J53" s="45"/>
      <c r="K53" s="45"/>
    </row>
    <row r="54" spans="1:11" s="46" customFormat="1" ht="12.75">
      <c r="A54" s="45"/>
      <c r="B54" s="273" t="s">
        <v>369</v>
      </c>
      <c r="C54" s="45"/>
      <c r="D54" s="45"/>
      <c r="E54" s="45"/>
      <c r="F54" s="45"/>
      <c r="G54" s="45"/>
      <c r="H54" s="45"/>
      <c r="I54" s="45"/>
      <c r="J54" s="45"/>
      <c r="K54" s="45"/>
    </row>
    <row r="55" spans="1:11" s="46" customFormat="1" ht="12.75">
      <c r="A55" s="45"/>
      <c r="B55" s="211" t="s">
        <v>200</v>
      </c>
      <c r="C55" s="45"/>
      <c r="D55" s="45"/>
      <c r="E55" s="45"/>
      <c r="F55" s="45"/>
      <c r="G55" s="45"/>
      <c r="H55" s="45"/>
      <c r="I55" s="45"/>
      <c r="J55" s="45"/>
      <c r="K55" s="45"/>
    </row>
    <row r="56" spans="1:11" s="46" customFormat="1" ht="12.75">
      <c r="A56" s="45"/>
      <c r="B56" s="45"/>
      <c r="C56" s="45"/>
      <c r="D56" s="45"/>
      <c r="E56" s="45"/>
      <c r="F56" s="45"/>
      <c r="G56" s="45"/>
      <c r="H56" s="45"/>
      <c r="I56" s="45"/>
      <c r="J56" s="45"/>
      <c r="K56" s="45"/>
    </row>
    <row r="57" spans="1:11" s="46" customFormat="1" ht="12.75">
      <c r="A57" s="45"/>
      <c r="B57" s="45" t="s">
        <v>101</v>
      </c>
      <c r="C57" s="45"/>
      <c r="D57" s="45"/>
      <c r="E57" s="45"/>
      <c r="F57" s="45"/>
      <c r="G57" s="45"/>
      <c r="H57" s="45"/>
      <c r="I57" s="45"/>
      <c r="J57" s="45"/>
      <c r="K57" s="45"/>
    </row>
    <row r="58" spans="1:11" s="46" customFormat="1" ht="12.75"/>
    <row r="59" spans="1:11" s="46" customFormat="1" ht="12.75"/>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theme="4"/>
  </sheetPr>
  <dimension ref="A2:L47"/>
  <sheetViews>
    <sheetView showGridLines="0" zoomScaleNormal="100" workbookViewId="0"/>
  </sheetViews>
  <sheetFormatPr baseColWidth="10" defaultRowHeight="15"/>
  <cols>
    <col min="1" max="1" width="11.42578125" style="2"/>
    <col min="2" max="2" width="10.5703125" style="119" customWidth="1"/>
    <col min="3" max="3" width="20.85546875" style="2" customWidth="1"/>
    <col min="4" max="12" width="8.5703125" style="2" customWidth="1"/>
    <col min="13" max="16384" width="11.42578125" style="2"/>
  </cols>
  <sheetData>
    <row r="2" spans="1:12" s="33" customFormat="1">
      <c r="B2" s="38"/>
    </row>
    <row r="3" spans="1:12" s="38" customFormat="1" ht="26.85" customHeight="1">
      <c r="B3" s="35" t="s">
        <v>40</v>
      </c>
      <c r="C3" s="36" t="s">
        <v>41</v>
      </c>
      <c r="D3" s="37"/>
      <c r="E3" s="37"/>
      <c r="F3" s="37"/>
      <c r="G3" s="37"/>
      <c r="H3" s="37"/>
      <c r="I3" s="37"/>
      <c r="J3" s="37"/>
      <c r="K3" s="37"/>
      <c r="L3" s="37"/>
    </row>
    <row r="4" spans="1:12" s="33" customFormat="1" ht="13.35" customHeight="1">
      <c r="B4" s="1"/>
      <c r="C4" s="1"/>
      <c r="D4" s="1"/>
      <c r="E4" s="1"/>
      <c r="F4" s="1"/>
      <c r="G4" s="1"/>
      <c r="H4" s="1"/>
      <c r="I4" s="1"/>
      <c r="J4" s="1"/>
      <c r="K4" s="1"/>
      <c r="L4" s="1"/>
    </row>
    <row r="5" spans="1:12" s="41" customFormat="1" ht="15" customHeight="1">
      <c r="B5" s="125" t="s">
        <v>370</v>
      </c>
      <c r="C5" s="125"/>
      <c r="D5" s="125"/>
      <c r="E5" s="125"/>
      <c r="F5" s="125"/>
      <c r="G5" s="125"/>
      <c r="H5" s="125"/>
      <c r="I5" s="125"/>
      <c r="J5" s="125"/>
      <c r="K5" s="125"/>
      <c r="L5" s="125"/>
    </row>
    <row r="6" spans="1:12" s="33" customFormat="1" ht="13.35" customHeight="1">
      <c r="B6" s="34"/>
      <c r="C6" s="1"/>
      <c r="D6" s="1"/>
      <c r="E6" s="1"/>
      <c r="F6" s="1"/>
      <c r="G6" s="1"/>
      <c r="H6" s="1"/>
      <c r="I6" s="1"/>
      <c r="J6" s="1"/>
      <c r="K6" s="1"/>
      <c r="L6" s="1"/>
    </row>
    <row r="7" spans="1:12" s="46" customFormat="1" ht="12.75">
      <c r="B7" s="82" t="s">
        <v>371</v>
      </c>
      <c r="C7" s="45"/>
      <c r="D7" s="48">
        <v>2002</v>
      </c>
      <c r="E7" s="48">
        <v>2004</v>
      </c>
      <c r="F7" s="48">
        <v>2006</v>
      </c>
      <c r="G7" s="48">
        <v>2008</v>
      </c>
      <c r="H7" s="48">
        <v>2010</v>
      </c>
      <c r="I7" s="48">
        <v>2012</v>
      </c>
      <c r="J7" s="48">
        <v>2014</v>
      </c>
      <c r="K7" s="48">
        <v>2016</v>
      </c>
      <c r="L7" s="48">
        <v>2018</v>
      </c>
    </row>
    <row r="8" spans="1:12" s="46" customFormat="1" ht="12.75">
      <c r="B8" s="284"/>
      <c r="C8" s="45"/>
      <c r="D8" s="45"/>
      <c r="E8" s="45"/>
      <c r="F8" s="45"/>
      <c r="G8" s="45"/>
      <c r="H8" s="45"/>
      <c r="I8" s="45"/>
      <c r="J8" s="45"/>
      <c r="K8" s="45"/>
      <c r="L8" s="45"/>
    </row>
    <row r="9" spans="1:12" s="46" customFormat="1" ht="12.75">
      <c r="B9" s="78" t="s">
        <v>117</v>
      </c>
      <c r="C9" s="84"/>
      <c r="D9" s="285">
        <v>0.88675999641418457</v>
      </c>
      <c r="E9" s="285">
        <v>0.87331998348236084</v>
      </c>
      <c r="F9" s="285">
        <v>0.8609200119972229</v>
      </c>
      <c r="G9" s="285">
        <v>0.84711998701095581</v>
      </c>
      <c r="H9" s="285">
        <v>0.83248001337051392</v>
      </c>
      <c r="I9" s="285">
        <v>0.82323002815246582</v>
      </c>
      <c r="J9" s="285">
        <v>0.84160000085830688</v>
      </c>
      <c r="K9" s="285">
        <v>0.84723001718521118</v>
      </c>
      <c r="L9" s="285">
        <v>0.85051000118255615</v>
      </c>
    </row>
    <row r="10" spans="1:12" s="46" customFormat="1" ht="12.75">
      <c r="B10" s="57"/>
      <c r="C10" s="86"/>
      <c r="D10" s="62"/>
      <c r="E10" s="62"/>
      <c r="F10" s="62"/>
      <c r="G10" s="62"/>
      <c r="H10" s="62"/>
      <c r="I10" s="62"/>
      <c r="J10" s="62"/>
      <c r="K10" s="62"/>
      <c r="L10" s="62"/>
    </row>
    <row r="11" spans="1:12" s="46" customFormat="1" ht="12.75">
      <c r="B11" s="57" t="s">
        <v>118</v>
      </c>
      <c r="C11" s="86"/>
      <c r="D11" s="62"/>
      <c r="E11" s="62"/>
      <c r="F11" s="62"/>
      <c r="G11" s="62"/>
      <c r="H11" s="62"/>
      <c r="I11" s="62"/>
      <c r="J11" s="62"/>
      <c r="K11" s="62"/>
      <c r="L11" s="62"/>
    </row>
    <row r="12" spans="1:12" s="147" customFormat="1" ht="12.75">
      <c r="A12" s="88"/>
      <c r="B12" s="89" t="s">
        <v>119</v>
      </c>
      <c r="C12" s="90"/>
      <c r="D12" s="60">
        <v>0.89980000257492065</v>
      </c>
      <c r="E12" s="60">
        <v>0.88783997297286987</v>
      </c>
      <c r="F12" s="60">
        <v>0.86447000503540039</v>
      </c>
      <c r="G12" s="60">
        <v>0.84656000137329102</v>
      </c>
      <c r="H12" s="60">
        <v>0.84270000457763672</v>
      </c>
      <c r="I12" s="60">
        <v>0.82419997453689575</v>
      </c>
      <c r="J12" s="60">
        <v>0.846809983253479</v>
      </c>
      <c r="K12" s="60">
        <v>0.84508997201919556</v>
      </c>
      <c r="L12" s="60">
        <v>0.85276001691818237</v>
      </c>
    </row>
    <row r="13" spans="1:12" s="46" customFormat="1" ht="12.75">
      <c r="A13" s="88"/>
      <c r="B13" s="92" t="s">
        <v>120</v>
      </c>
      <c r="C13" s="93"/>
      <c r="D13" s="64">
        <v>0.87414997816085815</v>
      </c>
      <c r="E13" s="64">
        <v>0.85936999320983887</v>
      </c>
      <c r="F13" s="64">
        <v>0.85763001441955566</v>
      </c>
      <c r="G13" s="64">
        <v>0.84767001867294312</v>
      </c>
      <c r="H13" s="64">
        <v>0.82280999422073364</v>
      </c>
      <c r="I13" s="64">
        <v>0.82225000858306885</v>
      </c>
      <c r="J13" s="64">
        <v>0.836139976978302</v>
      </c>
      <c r="K13" s="64">
        <v>0.84939998388290405</v>
      </c>
      <c r="L13" s="64">
        <v>0.8481600284576416</v>
      </c>
    </row>
    <row r="14" spans="1:12" s="46" customFormat="1" ht="12.75">
      <c r="A14" s="88"/>
      <c r="B14" s="95"/>
      <c r="C14" s="58"/>
      <c r="D14" s="62"/>
      <c r="E14" s="62"/>
      <c r="F14" s="62"/>
      <c r="G14" s="62"/>
      <c r="H14" s="62"/>
      <c r="I14" s="62"/>
      <c r="J14" s="62"/>
      <c r="K14" s="62"/>
      <c r="L14" s="62"/>
    </row>
    <row r="15" spans="1:12" s="46" customFormat="1" ht="12.75">
      <c r="B15" s="57" t="s">
        <v>121</v>
      </c>
      <c r="C15" s="45"/>
      <c r="D15" s="45"/>
      <c r="E15" s="45"/>
      <c r="F15" s="45"/>
      <c r="G15" s="45"/>
      <c r="H15" s="45"/>
      <c r="I15" s="45"/>
      <c r="J15" s="45"/>
      <c r="K15" s="45"/>
      <c r="L15" s="45"/>
    </row>
    <row r="16" spans="1:12" s="46" customFormat="1" ht="12.75">
      <c r="A16" s="88"/>
      <c r="B16" s="97" t="s">
        <v>123</v>
      </c>
      <c r="C16" s="98"/>
      <c r="D16" s="60">
        <v>0.83649998903274536</v>
      </c>
      <c r="E16" s="60">
        <v>0.76872998476028442</v>
      </c>
      <c r="F16" s="60">
        <v>0.78307002782821655</v>
      </c>
      <c r="G16" s="60">
        <v>0.4990600049495697</v>
      </c>
      <c r="H16" s="60">
        <v>0.67217999696731567</v>
      </c>
      <c r="I16" s="60">
        <v>0.61869001388549805</v>
      </c>
      <c r="J16" s="60">
        <v>0.75208002328872681</v>
      </c>
      <c r="K16" s="60">
        <v>0.72237002849578857</v>
      </c>
      <c r="L16" s="60">
        <v>0.71393001079559326</v>
      </c>
    </row>
    <row r="17" spans="1:12" s="46" customFormat="1" ht="12.75">
      <c r="A17" s="88"/>
      <c r="B17" s="95" t="s">
        <v>124</v>
      </c>
      <c r="C17" s="99"/>
      <c r="D17" s="62">
        <v>0.85530000925064087</v>
      </c>
      <c r="E17" s="62">
        <v>0.86796998977661133</v>
      </c>
      <c r="F17" s="62">
        <v>0.85018998384475708</v>
      </c>
      <c r="G17" s="62">
        <v>0.86396998167037964</v>
      </c>
      <c r="H17" s="62">
        <v>0.8086400032043457</v>
      </c>
      <c r="I17" s="62">
        <v>0.78231000900268555</v>
      </c>
      <c r="J17" s="62">
        <v>0.80083000659942627</v>
      </c>
      <c r="K17" s="62">
        <v>0.82095998525619507</v>
      </c>
      <c r="L17" s="62">
        <v>0.79571998119354248</v>
      </c>
    </row>
    <row r="18" spans="1:12" s="46" customFormat="1" ht="12.75">
      <c r="A18" s="88"/>
      <c r="B18" s="95" t="s">
        <v>125</v>
      </c>
      <c r="C18" s="99"/>
      <c r="D18" s="62">
        <v>0.91509997844696045</v>
      </c>
      <c r="E18" s="62">
        <v>0.91200000047683716</v>
      </c>
      <c r="F18" s="62">
        <v>0.89276999235153198</v>
      </c>
      <c r="G18" s="62">
        <v>0.88551002740859985</v>
      </c>
      <c r="H18" s="62">
        <v>0.87814998626708984</v>
      </c>
      <c r="I18" s="62">
        <v>0.87431997060775757</v>
      </c>
      <c r="J18" s="62">
        <v>0.88151997327804565</v>
      </c>
      <c r="K18" s="62">
        <v>0.85417002439498901</v>
      </c>
      <c r="L18" s="62">
        <v>0.90183001756668091</v>
      </c>
    </row>
    <row r="19" spans="1:12" s="46" customFormat="1" ht="12.75">
      <c r="A19" s="88"/>
      <c r="B19" s="100" t="s">
        <v>126</v>
      </c>
      <c r="C19" s="101"/>
      <c r="D19" s="64">
        <v>0.93971997499465942</v>
      </c>
      <c r="E19" s="64">
        <v>0.88060998916625977</v>
      </c>
      <c r="F19" s="64">
        <v>0.87336999177932739</v>
      </c>
      <c r="G19" s="64">
        <v>0.91522002220153809</v>
      </c>
      <c r="H19" s="64">
        <v>0.88876998424530029</v>
      </c>
      <c r="I19" s="64">
        <v>0.89452999830245972</v>
      </c>
      <c r="J19" s="64">
        <v>0.89955997467041016</v>
      </c>
      <c r="K19" s="64">
        <v>0.9064900279045105</v>
      </c>
      <c r="L19" s="64">
        <v>0.91029000282287598</v>
      </c>
    </row>
    <row r="20" spans="1:12" s="46" customFormat="1" ht="12.75">
      <c r="A20" s="88"/>
      <c r="B20" s="95"/>
      <c r="C20" s="99"/>
      <c r="D20" s="62"/>
      <c r="E20" s="62"/>
      <c r="F20" s="62"/>
      <c r="G20" s="62"/>
      <c r="H20" s="62"/>
      <c r="I20" s="62"/>
      <c r="J20" s="62"/>
      <c r="K20" s="62"/>
      <c r="L20" s="62"/>
    </row>
    <row r="21" spans="1:12" s="46" customFormat="1" ht="12.75">
      <c r="A21" s="88"/>
      <c r="B21" s="57" t="s">
        <v>137</v>
      </c>
      <c r="C21" s="45"/>
      <c r="D21" s="45"/>
      <c r="E21" s="45"/>
      <c r="F21" s="45"/>
      <c r="G21" s="45"/>
      <c r="H21" s="45"/>
      <c r="I21" s="45"/>
      <c r="J21" s="45"/>
      <c r="K21" s="45"/>
      <c r="L21" s="45"/>
    </row>
    <row r="22" spans="1:12" s="46" customFormat="1" ht="12.75">
      <c r="A22" s="88"/>
      <c r="B22" s="97" t="s">
        <v>138</v>
      </c>
      <c r="C22" s="98"/>
      <c r="D22" s="60">
        <v>0.84296000003814697</v>
      </c>
      <c r="E22" s="60">
        <v>0.81964999437332153</v>
      </c>
      <c r="F22" s="60">
        <v>0.79650998115539551</v>
      </c>
      <c r="G22" s="60">
        <v>0.84161001443862915</v>
      </c>
      <c r="H22" s="60">
        <v>0.79145002365112305</v>
      </c>
      <c r="I22" s="60">
        <v>0.79045999050140381</v>
      </c>
      <c r="J22" s="60">
        <v>0.79114997386932373</v>
      </c>
      <c r="K22" s="60">
        <v>0.80502998828887939</v>
      </c>
      <c r="L22" s="60">
        <v>0.81550997495651245</v>
      </c>
    </row>
    <row r="23" spans="1:12" s="46" customFormat="1" ht="12.75">
      <c r="A23" s="88"/>
      <c r="B23" s="95" t="s">
        <v>139</v>
      </c>
      <c r="C23" s="99"/>
      <c r="D23" s="62">
        <v>0.81906002759933472</v>
      </c>
      <c r="E23" s="62">
        <v>0.73444998264312744</v>
      </c>
      <c r="F23" s="62">
        <v>0.75080001354217529</v>
      </c>
      <c r="G23" s="62">
        <v>0.67328000068664551</v>
      </c>
      <c r="H23" s="62">
        <v>0.73168998956680298</v>
      </c>
      <c r="I23" s="62">
        <v>0.63198000192642212</v>
      </c>
      <c r="J23" s="62">
        <v>0.73743999004364014</v>
      </c>
      <c r="K23" s="62">
        <v>0.62848001718521118</v>
      </c>
      <c r="L23" s="62">
        <v>0.75363999605178833</v>
      </c>
    </row>
    <row r="24" spans="1:12" s="46" customFormat="1" ht="12.75">
      <c r="A24" s="88"/>
      <c r="B24" s="95" t="s">
        <v>231</v>
      </c>
      <c r="C24" s="99"/>
      <c r="D24" s="62">
        <v>0.91183000802993774</v>
      </c>
      <c r="E24" s="62">
        <v>0.90336000919342041</v>
      </c>
      <c r="F24" s="62">
        <v>0.89174002408981323</v>
      </c>
      <c r="G24" s="62">
        <v>0.89538002014160156</v>
      </c>
      <c r="H24" s="62">
        <v>0.87458997964859009</v>
      </c>
      <c r="I24" s="62">
        <v>0.880840003490448</v>
      </c>
      <c r="J24" s="62">
        <v>0.86700999736785889</v>
      </c>
      <c r="K24" s="62">
        <v>0.87958002090454102</v>
      </c>
      <c r="L24" s="62">
        <v>0.89863002300262451</v>
      </c>
    </row>
    <row r="25" spans="1:12" s="46" customFormat="1" ht="12.75">
      <c r="A25" s="88"/>
      <c r="B25" s="95" t="s">
        <v>141</v>
      </c>
      <c r="C25" s="99"/>
      <c r="D25" s="62">
        <v>0.86559998989105225</v>
      </c>
      <c r="E25" s="62">
        <v>0.84927999973297119</v>
      </c>
      <c r="F25" s="62">
        <v>0.86845999956130981</v>
      </c>
      <c r="G25" s="62">
        <v>0.88293999433517456</v>
      </c>
      <c r="H25" s="62">
        <v>0.84141999483108521</v>
      </c>
      <c r="I25" s="62">
        <v>0.7626500129699707</v>
      </c>
      <c r="J25" s="62">
        <v>0.82126998901367188</v>
      </c>
      <c r="K25" s="62">
        <v>0.8407599925994873</v>
      </c>
      <c r="L25" s="62">
        <v>0.83113998174667358</v>
      </c>
    </row>
    <row r="26" spans="1:12" s="46" customFormat="1" ht="12.75">
      <c r="A26" s="88"/>
      <c r="B26" s="100" t="s">
        <v>372</v>
      </c>
      <c r="C26" s="101"/>
      <c r="D26" s="64">
        <v>0.87335997819900513</v>
      </c>
      <c r="E26" s="64">
        <v>0.88003998994827271</v>
      </c>
      <c r="F26" s="64">
        <v>0.8830299973487854</v>
      </c>
      <c r="G26" s="64">
        <v>0.88418000936508179</v>
      </c>
      <c r="H26" s="64">
        <v>0.81533002853393555</v>
      </c>
      <c r="I26" s="64">
        <v>0.7871900200843811</v>
      </c>
      <c r="J26" s="64">
        <v>0.85453999042510986</v>
      </c>
      <c r="K26" s="64">
        <v>0.8361700177192688</v>
      </c>
      <c r="L26" s="64">
        <v>0.81881999969482422</v>
      </c>
    </row>
    <row r="27" spans="1:12" s="46" customFormat="1" ht="12.75">
      <c r="A27" s="88"/>
      <c r="B27" s="95"/>
      <c r="C27" s="99"/>
      <c r="D27" s="62"/>
      <c r="E27" s="62"/>
      <c r="F27" s="62"/>
      <c r="G27" s="62"/>
      <c r="H27" s="62"/>
      <c r="I27" s="62"/>
      <c r="J27" s="62"/>
      <c r="K27" s="62"/>
      <c r="L27" s="62"/>
    </row>
    <row r="28" spans="1:12" s="46" customFormat="1" ht="12.75">
      <c r="B28" s="57" t="s">
        <v>127</v>
      </c>
      <c r="C28" s="42"/>
      <c r="D28" s="45"/>
      <c r="E28" s="45"/>
      <c r="F28" s="45"/>
      <c r="G28" s="45"/>
      <c r="H28" s="45"/>
      <c r="I28" s="45"/>
      <c r="J28" s="45"/>
      <c r="K28" s="45"/>
      <c r="L28" s="45"/>
    </row>
    <row r="29" spans="1:12" s="147" customFormat="1" ht="12.75">
      <c r="A29" s="88"/>
      <c r="B29" s="97" t="s">
        <v>233</v>
      </c>
      <c r="C29" s="98"/>
      <c r="D29" s="60">
        <v>0.88142001628875732</v>
      </c>
      <c r="E29" s="60">
        <v>0.88586997985839844</v>
      </c>
      <c r="F29" s="60">
        <v>0.87667000293731689</v>
      </c>
      <c r="G29" s="60">
        <v>0.86035001277923584</v>
      </c>
      <c r="H29" s="60">
        <v>0.83740001916885376</v>
      </c>
      <c r="I29" s="60">
        <v>0.81923002004623413</v>
      </c>
      <c r="J29" s="60">
        <v>0.8442000150680542</v>
      </c>
      <c r="K29" s="60">
        <v>0.83846002817153931</v>
      </c>
      <c r="L29" s="60">
        <v>0.860260009765625</v>
      </c>
    </row>
    <row r="30" spans="1:12" s="46" customFormat="1" ht="12.75">
      <c r="A30" s="88"/>
      <c r="B30" s="95" t="s">
        <v>234</v>
      </c>
      <c r="C30" s="99"/>
      <c r="D30" s="62">
        <v>0.75678002834320068</v>
      </c>
      <c r="E30" s="62">
        <v>0.73102998733520508</v>
      </c>
      <c r="F30" s="62">
        <v>0.72161000967025757</v>
      </c>
      <c r="G30" s="62">
        <v>0.70434999465942383</v>
      </c>
      <c r="H30" s="62">
        <v>0.67234998941421509</v>
      </c>
      <c r="I30" s="62">
        <v>0.60407000780105591</v>
      </c>
      <c r="J30" s="62">
        <v>0.62326997518539429</v>
      </c>
      <c r="K30" s="62">
        <v>0.70736998319625854</v>
      </c>
      <c r="L30" s="62">
        <v>0.51458001136779785</v>
      </c>
    </row>
    <row r="31" spans="1:12" s="46" customFormat="1" ht="12.75">
      <c r="A31" s="88"/>
      <c r="B31" s="100" t="s">
        <v>235</v>
      </c>
      <c r="C31" s="101"/>
      <c r="D31" s="64">
        <v>0.93566000461578369</v>
      </c>
      <c r="E31" s="64">
        <v>0.88529998064041138</v>
      </c>
      <c r="F31" s="64">
        <v>0.86873000860214233</v>
      </c>
      <c r="G31" s="64">
        <v>0.90894001722335815</v>
      </c>
      <c r="H31" s="64">
        <v>0.87686002254486084</v>
      </c>
      <c r="I31" s="64">
        <v>0.8906400203704834</v>
      </c>
      <c r="J31" s="64">
        <v>0.88921999931335449</v>
      </c>
      <c r="K31" s="64">
        <v>0.8889700174331665</v>
      </c>
      <c r="L31" s="64">
        <v>0.90577000379562378</v>
      </c>
    </row>
    <row r="32" spans="1:12" s="46" customFormat="1" ht="12.75">
      <c r="A32" s="88"/>
      <c r="B32" s="95"/>
      <c r="C32" s="99"/>
      <c r="D32" s="62"/>
      <c r="E32" s="62"/>
      <c r="F32" s="62"/>
      <c r="G32" s="62"/>
      <c r="H32" s="62"/>
      <c r="I32" s="62"/>
      <c r="J32" s="62"/>
      <c r="K32" s="62"/>
      <c r="L32" s="62"/>
    </row>
    <row r="33" spans="1:12" s="46" customFormat="1" ht="12.75">
      <c r="B33" s="57" t="s">
        <v>373</v>
      </c>
      <c r="C33" s="45"/>
      <c r="D33" s="45"/>
      <c r="E33" s="45"/>
      <c r="F33" s="45"/>
      <c r="G33" s="45"/>
      <c r="H33" s="45"/>
      <c r="I33" s="45"/>
      <c r="J33" s="45"/>
      <c r="K33" s="45"/>
      <c r="L33" s="45"/>
    </row>
    <row r="34" spans="1:12" s="147" customFormat="1" ht="12.75">
      <c r="A34" s="88"/>
      <c r="B34" s="97" t="s">
        <v>374</v>
      </c>
      <c r="C34" s="90"/>
      <c r="D34" s="60">
        <v>0.89149999618530273</v>
      </c>
      <c r="E34" s="60">
        <v>0.87677997350692749</v>
      </c>
      <c r="F34" s="60">
        <v>0.86848002672195435</v>
      </c>
      <c r="G34" s="60">
        <v>0.85245001316070557</v>
      </c>
      <c r="H34" s="60">
        <v>0.83811002969741821</v>
      </c>
      <c r="I34" s="60">
        <v>0.82890999317169189</v>
      </c>
      <c r="J34" s="60">
        <v>0.85036998987197876</v>
      </c>
      <c r="K34" s="60">
        <v>0.85598999261856079</v>
      </c>
      <c r="L34" s="60">
        <v>0.90714001655578613</v>
      </c>
    </row>
    <row r="35" spans="1:12" s="46" customFormat="1" ht="12.75">
      <c r="A35" s="88"/>
      <c r="B35" s="100" t="s">
        <v>375</v>
      </c>
      <c r="C35" s="101"/>
      <c r="D35" s="64">
        <v>0.85009998083114624</v>
      </c>
      <c r="E35" s="64">
        <v>0.84895002841949463</v>
      </c>
      <c r="F35" s="64">
        <v>0.80421000719070435</v>
      </c>
      <c r="G35" s="64">
        <v>0.80720001459121704</v>
      </c>
      <c r="H35" s="64">
        <v>0.78870999813079834</v>
      </c>
      <c r="I35" s="64">
        <v>0.77248001098632813</v>
      </c>
      <c r="J35" s="64">
        <v>0.75069999694824219</v>
      </c>
      <c r="K35" s="64">
        <v>0.7517399787902832</v>
      </c>
      <c r="L35" s="64">
        <v>0.52979999780654907</v>
      </c>
    </row>
    <row r="36" spans="1:12" s="46" customFormat="1" ht="12.75">
      <c r="A36" s="88"/>
      <c r="B36" s="95"/>
      <c r="C36" s="99"/>
      <c r="D36" s="62"/>
      <c r="E36" s="62"/>
      <c r="F36" s="62"/>
      <c r="G36" s="62"/>
      <c r="H36" s="62"/>
      <c r="I36" s="62"/>
      <c r="J36" s="62"/>
      <c r="K36" s="62"/>
      <c r="L36" s="62"/>
    </row>
    <row r="37" spans="1:12" s="46" customFormat="1" ht="14.25">
      <c r="B37" s="57" t="s">
        <v>376</v>
      </c>
      <c r="C37" s="42"/>
      <c r="D37" s="45"/>
      <c r="E37" s="45"/>
      <c r="F37" s="45"/>
      <c r="G37" s="45"/>
      <c r="H37" s="45"/>
      <c r="I37" s="45"/>
      <c r="J37" s="45"/>
      <c r="K37" s="45"/>
      <c r="L37" s="45"/>
    </row>
    <row r="38" spans="1:12" s="147" customFormat="1" ht="12.75">
      <c r="B38" s="97" t="s">
        <v>187</v>
      </c>
      <c r="C38" s="98"/>
      <c r="D38" s="60">
        <v>0.87897998094558716</v>
      </c>
      <c r="E38" s="60">
        <v>0.84768998622894287</v>
      </c>
      <c r="F38" s="60">
        <v>0.84240001440048218</v>
      </c>
      <c r="G38" s="60">
        <v>0.80238997936248779</v>
      </c>
      <c r="H38" s="60">
        <v>0.81252002716064453</v>
      </c>
      <c r="I38" s="60">
        <v>0.80241000652313232</v>
      </c>
      <c r="J38" s="60">
        <v>0.82467997074127197</v>
      </c>
      <c r="K38" s="60">
        <v>0.82323002815246582</v>
      </c>
      <c r="L38" s="60">
        <v>0.8216400146484375</v>
      </c>
    </row>
    <row r="39" spans="1:12" s="46" customFormat="1" ht="12.75">
      <c r="B39" s="95" t="s">
        <v>188</v>
      </c>
      <c r="C39" s="99"/>
      <c r="D39" s="62">
        <v>0.87573999166488647</v>
      </c>
      <c r="E39" s="62">
        <v>0.86401998996734619</v>
      </c>
      <c r="F39" s="62">
        <v>0.85975998640060425</v>
      </c>
      <c r="G39" s="62">
        <v>0.86360001564025879</v>
      </c>
      <c r="H39" s="62">
        <v>0.81713002920150757</v>
      </c>
      <c r="I39" s="62">
        <v>0.79947000741958618</v>
      </c>
      <c r="J39" s="62">
        <v>0.80712997913360596</v>
      </c>
      <c r="K39" s="62">
        <v>0.82308000326156616</v>
      </c>
      <c r="L39" s="62">
        <v>0.82441997528076172</v>
      </c>
    </row>
    <row r="40" spans="1:12" s="46" customFormat="1" ht="12.75">
      <c r="B40" s="100" t="s">
        <v>189</v>
      </c>
      <c r="C40" s="101"/>
      <c r="D40" s="64">
        <v>0.9406999945640564</v>
      </c>
      <c r="E40" s="64">
        <v>0.97864001989364624</v>
      </c>
      <c r="F40" s="64">
        <v>0.94130998849868774</v>
      </c>
      <c r="G40" s="64">
        <v>0.92712998390197754</v>
      </c>
      <c r="H40" s="64">
        <v>0.91781002283096313</v>
      </c>
      <c r="I40" s="64">
        <v>0.91273999214172363</v>
      </c>
      <c r="J40" s="64">
        <v>0.91895002126693726</v>
      </c>
      <c r="K40" s="64">
        <v>0.90762001276016235</v>
      </c>
      <c r="L40" s="64">
        <v>0.9086499810218811</v>
      </c>
    </row>
    <row r="41" spans="1:12" s="46" customFormat="1" ht="12.75">
      <c r="B41" s="83"/>
      <c r="C41" s="45"/>
      <c r="D41" s="45"/>
      <c r="E41" s="45"/>
      <c r="F41" s="45"/>
      <c r="G41" s="45"/>
      <c r="H41" s="45"/>
      <c r="I41" s="45"/>
      <c r="J41" s="45"/>
      <c r="K41" s="45"/>
      <c r="L41" s="45"/>
    </row>
    <row r="42" spans="1:12" s="46" customFormat="1" ht="12.75">
      <c r="B42" s="141" t="s">
        <v>377</v>
      </c>
      <c r="C42" s="141"/>
      <c r="D42" s="141"/>
      <c r="E42" s="141"/>
      <c r="F42" s="286"/>
      <c r="G42" s="286"/>
      <c r="H42" s="286"/>
      <c r="I42" s="286"/>
      <c r="J42" s="45"/>
      <c r="K42" s="45"/>
      <c r="L42" s="45"/>
    </row>
    <row r="43" spans="1:12" s="46" customFormat="1" ht="12.75">
      <c r="B43" s="83"/>
      <c r="C43" s="45"/>
      <c r="D43" s="45"/>
      <c r="E43" s="45"/>
      <c r="F43" s="45"/>
      <c r="G43" s="45"/>
      <c r="H43" s="45"/>
      <c r="I43" s="45"/>
      <c r="J43" s="45"/>
      <c r="K43" s="45"/>
      <c r="L43" s="45"/>
    </row>
    <row r="44" spans="1:12" s="46" customFormat="1" ht="12.75">
      <c r="B44" s="83" t="s">
        <v>378</v>
      </c>
      <c r="C44" s="45"/>
      <c r="D44" s="45"/>
      <c r="E44" s="45"/>
      <c r="F44" s="45"/>
      <c r="G44" s="45"/>
      <c r="H44" s="45"/>
      <c r="I44" s="45"/>
      <c r="J44" s="45"/>
      <c r="K44" s="45"/>
      <c r="L44" s="45"/>
    </row>
    <row r="45" spans="1:12" s="46" customFormat="1" ht="12.75">
      <c r="B45" s="118"/>
    </row>
    <row r="46" spans="1:12" s="46" customFormat="1" ht="12.75">
      <c r="B46" s="118"/>
    </row>
    <row r="47" spans="1:12" s="46" customFormat="1" ht="12.75">
      <c r="B47" s="118"/>
    </row>
  </sheetData>
  <mergeCells count="1">
    <mergeCell ref="B5:L5"/>
  </mergeCells>
  <pageMargins left="0.70866141732283472" right="0.70866141732283472" top="0.78740157480314965" bottom="0.78740157480314965" header="0.31496062992125984" footer="0.31496062992125984"/>
  <pageSetup paperSize="9" scale="6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theme="9"/>
  </sheetPr>
  <dimension ref="A2:L49"/>
  <sheetViews>
    <sheetView showGridLines="0" zoomScaleNormal="100" workbookViewId="0"/>
  </sheetViews>
  <sheetFormatPr baseColWidth="10" defaultColWidth="10.7109375" defaultRowHeight="15"/>
  <cols>
    <col min="1" max="2" width="10.7109375" style="33"/>
    <col min="3" max="3" width="28.7109375" style="33" customWidth="1"/>
    <col min="4" max="12" width="10" style="33" customWidth="1"/>
    <col min="13" max="16384" width="10.7109375" style="33"/>
  </cols>
  <sheetData>
    <row r="2" spans="1:12" s="38" customFormat="1" ht="26.85" customHeight="1">
      <c r="B2" s="287" t="s">
        <v>44</v>
      </c>
      <c r="C2" s="36" t="s">
        <v>45</v>
      </c>
      <c r="D2" s="37"/>
      <c r="E2" s="37"/>
      <c r="F2" s="37"/>
      <c r="G2" s="37"/>
      <c r="H2" s="37"/>
      <c r="I2" s="37"/>
      <c r="J2" s="37"/>
      <c r="K2" s="37"/>
      <c r="L2" s="37"/>
    </row>
    <row r="3" spans="1:12" ht="13.35" customHeight="1">
      <c r="B3" s="1"/>
      <c r="C3" s="1"/>
      <c r="D3" s="1"/>
      <c r="E3" s="1"/>
      <c r="F3" s="1"/>
      <c r="G3" s="1"/>
      <c r="H3" s="1"/>
      <c r="I3" s="1"/>
      <c r="J3" s="1"/>
      <c r="K3" s="1"/>
      <c r="L3" s="1"/>
    </row>
    <row r="4" spans="1:12" ht="15" customHeight="1">
      <c r="B4" s="288" t="s">
        <v>379</v>
      </c>
      <c r="C4" s="39"/>
      <c r="D4" s="289"/>
      <c r="E4" s="289"/>
      <c r="F4" s="289"/>
      <c r="G4" s="290"/>
      <c r="H4" s="290"/>
      <c r="I4" s="290"/>
      <c r="J4" s="290"/>
      <c r="K4" s="290"/>
      <c r="L4" s="290"/>
    </row>
    <row r="5" spans="1:12" ht="13.35" customHeight="1">
      <c r="B5" s="1"/>
      <c r="C5" s="1"/>
      <c r="D5" s="1"/>
      <c r="E5" s="1"/>
      <c r="F5" s="1"/>
      <c r="G5" s="290"/>
      <c r="H5" s="290"/>
      <c r="I5" s="1"/>
      <c r="J5" s="1"/>
      <c r="K5" s="1"/>
      <c r="L5" s="1"/>
    </row>
    <row r="6" spans="1:12" s="46" customFormat="1" ht="14.25">
      <c r="A6" s="221"/>
      <c r="B6" s="291" t="s">
        <v>380</v>
      </c>
      <c r="C6" s="292"/>
      <c r="D6" s="293" t="s">
        <v>381</v>
      </c>
      <c r="E6" s="294"/>
      <c r="F6" s="294"/>
      <c r="G6" s="294"/>
      <c r="H6" s="294"/>
      <c r="I6" s="294"/>
      <c r="J6" s="294"/>
      <c r="K6" s="294"/>
      <c r="L6" s="295"/>
    </row>
    <row r="7" spans="1:12" s="46" customFormat="1" ht="24.75" customHeight="1">
      <c r="A7" s="221"/>
      <c r="B7" s="291"/>
      <c r="C7" s="292"/>
      <c r="D7" s="296">
        <v>2008</v>
      </c>
      <c r="E7" s="296">
        <v>2009</v>
      </c>
      <c r="F7" s="296">
        <v>2010</v>
      </c>
      <c r="G7" s="296">
        <v>2011</v>
      </c>
      <c r="H7" s="296">
        <v>2012</v>
      </c>
      <c r="I7" s="296">
        <v>2013</v>
      </c>
      <c r="J7" s="296">
        <v>2014</v>
      </c>
      <c r="K7" s="296">
        <v>2015</v>
      </c>
      <c r="L7" s="296">
        <v>2016</v>
      </c>
    </row>
    <row r="8" spans="1:12" s="46" customFormat="1" ht="12.75">
      <c r="B8" s="55"/>
      <c r="C8" s="129"/>
      <c r="D8" s="45"/>
      <c r="E8" s="45"/>
      <c r="F8" s="45"/>
      <c r="G8" s="45"/>
      <c r="H8" s="45"/>
      <c r="I8" s="45"/>
      <c r="J8" s="45"/>
      <c r="K8" s="45"/>
      <c r="L8" s="45"/>
    </row>
    <row r="9" spans="1:12" s="46" customFormat="1" ht="12.75">
      <c r="B9" s="78" t="s">
        <v>117</v>
      </c>
      <c r="C9" s="84"/>
      <c r="D9" s="131">
        <v>0.155</v>
      </c>
      <c r="E9" s="131">
        <v>0.156</v>
      </c>
      <c r="F9" s="131">
        <v>0.158</v>
      </c>
      <c r="G9" s="131">
        <v>0.161</v>
      </c>
      <c r="H9" s="131">
        <v>0.161</v>
      </c>
      <c r="I9" s="131">
        <v>0.16699999999999998</v>
      </c>
      <c r="J9" s="131">
        <v>0.16699999999999998</v>
      </c>
      <c r="K9" s="131">
        <v>0.16500000000000001</v>
      </c>
      <c r="L9" s="131">
        <v>0.161</v>
      </c>
    </row>
    <row r="10" spans="1:12" s="46" customFormat="1" ht="12.75">
      <c r="B10" s="57"/>
      <c r="C10" s="86"/>
      <c r="D10" s="132"/>
      <c r="E10" s="132"/>
      <c r="F10" s="132"/>
      <c r="G10" s="132"/>
      <c r="H10" s="132"/>
      <c r="I10" s="132"/>
      <c r="J10" s="132"/>
      <c r="K10" s="132"/>
      <c r="L10" s="132"/>
    </row>
    <row r="11" spans="1:12" s="46" customFormat="1" ht="12.75">
      <c r="B11" s="57" t="s">
        <v>118</v>
      </c>
      <c r="C11" s="86"/>
      <c r="D11" s="132"/>
      <c r="E11" s="132"/>
      <c r="F11" s="132"/>
      <c r="G11" s="132"/>
      <c r="H11" s="132"/>
      <c r="I11" s="132"/>
      <c r="J11" s="132"/>
      <c r="K11" s="132"/>
      <c r="L11" s="132"/>
    </row>
    <row r="12" spans="1:12" s="46" customFormat="1" ht="12.75">
      <c r="B12" s="89" t="s">
        <v>119</v>
      </c>
      <c r="C12" s="90"/>
      <c r="D12" s="133">
        <v>0.14699999999999999</v>
      </c>
      <c r="E12" s="133">
        <v>0.14899999999999999</v>
      </c>
      <c r="F12" s="133">
        <v>0.14899999999999999</v>
      </c>
      <c r="G12" s="133">
        <v>0.14899999999999999</v>
      </c>
      <c r="H12" s="133">
        <v>0.15</v>
      </c>
      <c r="I12" s="133">
        <v>0.159</v>
      </c>
      <c r="J12" s="133">
        <v>0.159</v>
      </c>
      <c r="K12" s="133">
        <v>0.152</v>
      </c>
      <c r="L12" s="133">
        <v>0.15</v>
      </c>
    </row>
    <row r="13" spans="1:12" s="46" customFormat="1" ht="12.75">
      <c r="B13" s="92" t="s">
        <v>120</v>
      </c>
      <c r="C13" s="93"/>
      <c r="D13" s="134">
        <v>0.16300000000000001</v>
      </c>
      <c r="E13" s="134">
        <v>0.16399999999999998</v>
      </c>
      <c r="F13" s="134">
        <v>0.16800000000000001</v>
      </c>
      <c r="G13" s="134">
        <v>0.17199999999999999</v>
      </c>
      <c r="H13" s="134">
        <v>0.17199999999999999</v>
      </c>
      <c r="I13" s="134">
        <v>0.17399999999999999</v>
      </c>
      <c r="J13" s="134">
        <v>0.17399999999999999</v>
      </c>
      <c r="K13" s="134">
        <v>0.17800000000000002</v>
      </c>
      <c r="L13" s="134">
        <v>0.17100000000000001</v>
      </c>
    </row>
    <row r="14" spans="1:12" s="46" customFormat="1" ht="12.75">
      <c r="B14" s="135"/>
      <c r="C14" s="86"/>
      <c r="D14" s="132"/>
      <c r="E14" s="132"/>
      <c r="F14" s="132"/>
      <c r="G14" s="132"/>
      <c r="H14" s="132"/>
      <c r="I14" s="132"/>
      <c r="J14" s="132"/>
      <c r="K14" s="132"/>
      <c r="L14" s="132"/>
    </row>
    <row r="15" spans="1:12" s="46" customFormat="1" ht="12.75">
      <c r="B15" s="57" t="s">
        <v>121</v>
      </c>
      <c r="C15" s="86"/>
      <c r="D15" s="132"/>
      <c r="E15" s="132"/>
      <c r="F15" s="132"/>
      <c r="G15" s="132"/>
      <c r="H15" s="132"/>
      <c r="I15" s="132"/>
      <c r="J15" s="132"/>
      <c r="K15" s="132"/>
      <c r="L15" s="132"/>
    </row>
    <row r="16" spans="1:12" s="46" customFormat="1" ht="12.75">
      <c r="B16" s="89" t="s">
        <v>122</v>
      </c>
      <c r="C16" s="90"/>
      <c r="D16" s="133">
        <v>0.15</v>
      </c>
      <c r="E16" s="133">
        <v>0.17499999999999999</v>
      </c>
      <c r="F16" s="133">
        <v>0.156</v>
      </c>
      <c r="G16" s="133">
        <v>0.152</v>
      </c>
      <c r="H16" s="133">
        <v>0.14699999999999999</v>
      </c>
      <c r="I16" s="133">
        <v>0.151</v>
      </c>
      <c r="J16" s="133">
        <v>0.14599999999999999</v>
      </c>
      <c r="K16" s="133">
        <v>0.154</v>
      </c>
      <c r="L16" s="133">
        <v>0.152</v>
      </c>
    </row>
    <row r="17" spans="2:12" s="46" customFormat="1" ht="12.75">
      <c r="B17" s="135" t="s">
        <v>123</v>
      </c>
      <c r="C17" s="86"/>
      <c r="D17" s="132">
        <v>0.21100000000000002</v>
      </c>
      <c r="E17" s="132">
        <v>0.18899999999999997</v>
      </c>
      <c r="F17" s="132">
        <v>0.19</v>
      </c>
      <c r="G17" s="132">
        <v>0.20699999999999999</v>
      </c>
      <c r="H17" s="132">
        <v>0.185</v>
      </c>
      <c r="I17" s="132">
        <v>0.20600000000000002</v>
      </c>
      <c r="J17" s="132">
        <v>0.21100000000000002</v>
      </c>
      <c r="K17" s="132">
        <v>0.21</v>
      </c>
      <c r="L17" s="132">
        <v>0.214</v>
      </c>
    </row>
    <row r="18" spans="2:12" s="46" customFormat="1" ht="12.75">
      <c r="B18" s="135" t="s">
        <v>124</v>
      </c>
      <c r="C18" s="86"/>
      <c r="D18" s="132">
        <v>0.14099999999999999</v>
      </c>
      <c r="E18" s="132">
        <v>0.14099999999999999</v>
      </c>
      <c r="F18" s="132">
        <v>0.14599999999999999</v>
      </c>
      <c r="G18" s="132">
        <v>0.14400000000000002</v>
      </c>
      <c r="H18" s="132">
        <v>0.14899999999999999</v>
      </c>
      <c r="I18" s="132">
        <v>0.155</v>
      </c>
      <c r="J18" s="132">
        <v>0.14699999999999999</v>
      </c>
      <c r="K18" s="132">
        <v>0.14400000000000002</v>
      </c>
      <c r="L18" s="132">
        <v>0.13900000000000001</v>
      </c>
    </row>
    <row r="19" spans="2:12" s="46" customFormat="1" ht="12.75">
      <c r="B19" s="135" t="s">
        <v>125</v>
      </c>
      <c r="C19" s="86"/>
      <c r="D19" s="132">
        <v>0.16699999999999998</v>
      </c>
      <c r="E19" s="132">
        <v>0.17</v>
      </c>
      <c r="F19" s="132">
        <v>0.185</v>
      </c>
      <c r="G19" s="132">
        <v>0.18600000000000003</v>
      </c>
      <c r="H19" s="132">
        <v>0.19399999999999998</v>
      </c>
      <c r="I19" s="132">
        <v>0.187</v>
      </c>
      <c r="J19" s="132">
        <v>0.19899999999999998</v>
      </c>
      <c r="K19" s="132">
        <v>0.17699999999999999</v>
      </c>
      <c r="L19" s="132">
        <v>0.17199999999999999</v>
      </c>
    </row>
    <row r="20" spans="2:12" s="46" customFormat="1" ht="12.75">
      <c r="B20" s="92" t="s">
        <v>126</v>
      </c>
      <c r="C20" s="93"/>
      <c r="D20" s="134">
        <v>0.15</v>
      </c>
      <c r="E20" s="134">
        <v>0.14099999999999999</v>
      </c>
      <c r="F20" s="134">
        <v>0.14199999999999999</v>
      </c>
      <c r="G20" s="134">
        <v>0.15</v>
      </c>
      <c r="H20" s="134">
        <v>0.14899999999999999</v>
      </c>
      <c r="I20" s="134">
        <v>0.16300000000000001</v>
      </c>
      <c r="J20" s="134">
        <v>0.16500000000000001</v>
      </c>
      <c r="K20" s="134">
        <v>0.17600000000000002</v>
      </c>
      <c r="L20" s="134">
        <v>0.17</v>
      </c>
    </row>
    <row r="21" spans="2:12" s="46" customFormat="1" ht="12.75">
      <c r="B21" s="135"/>
      <c r="C21" s="86"/>
      <c r="D21" s="132"/>
      <c r="E21" s="132"/>
      <c r="F21" s="132"/>
      <c r="G21" s="132"/>
      <c r="H21" s="132"/>
      <c r="I21" s="132"/>
      <c r="J21" s="132"/>
      <c r="K21" s="132"/>
      <c r="L21" s="132"/>
    </row>
    <row r="22" spans="2:12" s="46" customFormat="1" ht="12.75">
      <c r="B22" s="57" t="s">
        <v>137</v>
      </c>
      <c r="C22" s="86"/>
      <c r="D22" s="132"/>
      <c r="E22" s="132"/>
      <c r="F22" s="132"/>
      <c r="G22" s="132"/>
      <c r="H22" s="132"/>
      <c r="I22" s="132"/>
      <c r="J22" s="132"/>
      <c r="K22" s="132"/>
      <c r="L22" s="132"/>
    </row>
    <row r="23" spans="2:12" s="46" customFormat="1" ht="12.75">
      <c r="B23" s="89" t="s">
        <v>138</v>
      </c>
      <c r="C23" s="90"/>
      <c r="D23" s="133">
        <v>0.29299999999999998</v>
      </c>
      <c r="E23" s="133">
        <v>0.3</v>
      </c>
      <c r="F23" s="133">
        <v>0.32299999999999995</v>
      </c>
      <c r="G23" s="133">
        <v>0.32400000000000001</v>
      </c>
      <c r="H23" s="133">
        <v>0.31900000000000001</v>
      </c>
      <c r="I23" s="133">
        <v>0.32899999999999996</v>
      </c>
      <c r="J23" s="133">
        <v>0.33100000000000002</v>
      </c>
      <c r="K23" s="133">
        <v>0.32899999999999996</v>
      </c>
      <c r="L23" s="133">
        <v>0.32100000000000001</v>
      </c>
    </row>
    <row r="24" spans="2:12" s="46" customFormat="1" ht="12.75">
      <c r="B24" s="135" t="s">
        <v>139</v>
      </c>
      <c r="C24" s="86"/>
      <c r="D24" s="132">
        <v>0.375</v>
      </c>
      <c r="E24" s="132">
        <v>0.43</v>
      </c>
      <c r="F24" s="132">
        <v>0.371</v>
      </c>
      <c r="G24" s="132">
        <v>0.38799999999999996</v>
      </c>
      <c r="H24" s="132">
        <v>0.35200000000000004</v>
      </c>
      <c r="I24" s="132">
        <v>0.29399999999999998</v>
      </c>
      <c r="J24" s="132">
        <v>0.33700000000000002</v>
      </c>
      <c r="K24" s="132">
        <v>0.32500000000000001</v>
      </c>
      <c r="L24" s="132">
        <v>0.33200000000000002</v>
      </c>
    </row>
    <row r="25" spans="2:12" s="46" customFormat="1" ht="12.75">
      <c r="B25" s="135" t="s">
        <v>231</v>
      </c>
      <c r="C25" s="86"/>
      <c r="D25" s="132">
        <v>0.124</v>
      </c>
      <c r="E25" s="132">
        <v>0.105</v>
      </c>
      <c r="F25" s="132">
        <v>0.108</v>
      </c>
      <c r="G25" s="132">
        <v>0.109</v>
      </c>
      <c r="H25" s="132">
        <v>0.114</v>
      </c>
      <c r="I25" s="132">
        <v>0.115</v>
      </c>
      <c r="J25" s="132">
        <v>0.123</v>
      </c>
      <c r="K25" s="132">
        <v>0.11899999999999999</v>
      </c>
      <c r="L25" s="132">
        <v>0.113</v>
      </c>
    </row>
    <row r="26" spans="2:12" s="46" customFormat="1" ht="12.75">
      <c r="B26" s="135" t="s">
        <v>141</v>
      </c>
      <c r="C26" s="86"/>
      <c r="D26" s="132">
        <v>9.8000000000000004E-2</v>
      </c>
      <c r="E26" s="132">
        <v>0.09</v>
      </c>
      <c r="F26" s="132">
        <v>9.8000000000000004E-2</v>
      </c>
      <c r="G26" s="132">
        <v>0.106</v>
      </c>
      <c r="H26" s="132">
        <v>0.111</v>
      </c>
      <c r="I26" s="132">
        <v>0.115</v>
      </c>
      <c r="J26" s="132">
        <v>0.10099999999999999</v>
      </c>
      <c r="K26" s="132">
        <v>0.107</v>
      </c>
      <c r="L26" s="132">
        <v>8.3000000000000004E-2</v>
      </c>
    </row>
    <row r="27" spans="2:12" s="46" customFormat="1" ht="12.75">
      <c r="B27" s="135" t="s">
        <v>142</v>
      </c>
      <c r="C27" s="86"/>
      <c r="D27" s="132">
        <v>7.6999999999999999E-2</v>
      </c>
      <c r="E27" s="132">
        <v>8.8000000000000009E-2</v>
      </c>
      <c r="F27" s="132">
        <v>8.6999999999999994E-2</v>
      </c>
      <c r="G27" s="132">
        <v>7.6999999999999999E-2</v>
      </c>
      <c r="H27" s="132">
        <v>8.5000000000000006E-2</v>
      </c>
      <c r="I27" s="132">
        <v>0.109</v>
      </c>
      <c r="J27" s="132">
        <v>8.6999999999999994E-2</v>
      </c>
      <c r="K27" s="132">
        <v>7.8E-2</v>
      </c>
      <c r="L27" s="132">
        <v>8.4000000000000005E-2</v>
      </c>
    </row>
    <row r="28" spans="2:12" s="46" customFormat="1" ht="12.75">
      <c r="B28" s="92" t="s">
        <v>143</v>
      </c>
      <c r="C28" s="93"/>
      <c r="D28" s="134">
        <v>0.13600000000000001</v>
      </c>
      <c r="E28" s="134">
        <v>0.21600000000000003</v>
      </c>
      <c r="F28" s="134">
        <v>0.16200000000000001</v>
      </c>
      <c r="G28" s="134">
        <v>0.128</v>
      </c>
      <c r="H28" s="134">
        <v>0.13699999999999998</v>
      </c>
      <c r="I28" s="134">
        <v>0.14000000000000001</v>
      </c>
      <c r="J28" s="134">
        <v>0.14699999999999999</v>
      </c>
      <c r="K28" s="134">
        <v>0.182</v>
      </c>
      <c r="L28" s="134">
        <v>0.19500000000000001</v>
      </c>
    </row>
    <row r="29" spans="2:12" s="46" customFormat="1" ht="12.75">
      <c r="B29" s="135"/>
      <c r="C29" s="86"/>
      <c r="D29" s="132"/>
      <c r="E29" s="132"/>
      <c r="F29" s="132"/>
      <c r="G29" s="132"/>
      <c r="H29" s="132"/>
      <c r="I29" s="132"/>
      <c r="J29" s="132"/>
      <c r="K29" s="132"/>
      <c r="L29" s="132"/>
    </row>
    <row r="30" spans="2:12" s="46" customFormat="1" ht="12.75">
      <c r="B30" s="57" t="s">
        <v>232</v>
      </c>
      <c r="C30" s="86"/>
      <c r="D30" s="132"/>
      <c r="E30" s="132"/>
      <c r="F30" s="132"/>
      <c r="G30" s="132"/>
      <c r="H30" s="132"/>
      <c r="I30" s="132"/>
      <c r="J30" s="132"/>
      <c r="K30" s="132"/>
      <c r="L30" s="132"/>
    </row>
    <row r="31" spans="2:12" s="46" customFormat="1" ht="12.75">
      <c r="B31" s="89" t="s">
        <v>233</v>
      </c>
      <c r="C31" s="90"/>
      <c r="D31" s="133">
        <v>6.8000000000000005E-2</v>
      </c>
      <c r="E31" s="133">
        <v>7.2000000000000008E-2</v>
      </c>
      <c r="F31" s="133">
        <v>7.6999999999999999E-2</v>
      </c>
      <c r="G31" s="133">
        <v>7.8E-2</v>
      </c>
      <c r="H31" s="133">
        <v>8.5999999999999993E-2</v>
      </c>
      <c r="I31" s="133">
        <v>9.9000000000000005E-2</v>
      </c>
      <c r="J31" s="133">
        <v>9.6999999999999989E-2</v>
      </c>
      <c r="K31" s="133">
        <v>9.5000000000000001E-2</v>
      </c>
      <c r="L31" s="133">
        <v>9.0999999999999998E-2</v>
      </c>
    </row>
    <row r="32" spans="2:12" s="46" customFormat="1" ht="12.75">
      <c r="B32" s="135" t="s">
        <v>234</v>
      </c>
      <c r="C32" s="86"/>
      <c r="D32" s="132">
        <v>0.61899999999999999</v>
      </c>
      <c r="E32" s="132">
        <v>0.7</v>
      </c>
      <c r="F32" s="132">
        <v>0.67799999999999994</v>
      </c>
      <c r="G32" s="132">
        <v>0.69299999999999995</v>
      </c>
      <c r="H32" s="132">
        <v>0.69200000000000006</v>
      </c>
      <c r="I32" s="132">
        <v>0.67400000000000004</v>
      </c>
      <c r="J32" s="132">
        <v>0.69</v>
      </c>
      <c r="K32" s="132">
        <v>0.70499999999999996</v>
      </c>
      <c r="L32" s="132">
        <v>0.70599999999999996</v>
      </c>
    </row>
    <row r="33" spans="2:12" s="46" customFormat="1" ht="12.75">
      <c r="B33" s="92" t="s">
        <v>235</v>
      </c>
      <c r="C33" s="93"/>
      <c r="D33" s="134">
        <v>0.14899999999999999</v>
      </c>
      <c r="E33" s="134">
        <v>0.13400000000000001</v>
      </c>
      <c r="F33" s="134">
        <v>0.14000000000000001</v>
      </c>
      <c r="G33" s="134">
        <v>0.151</v>
      </c>
      <c r="H33" s="134">
        <v>0.15</v>
      </c>
      <c r="I33" s="134">
        <v>0.16699999999999998</v>
      </c>
      <c r="J33" s="134">
        <v>0.17</v>
      </c>
      <c r="K33" s="134">
        <v>0.18</v>
      </c>
      <c r="L33" s="134">
        <v>0.17499999999999999</v>
      </c>
    </row>
    <row r="34" spans="2:12" s="46" customFormat="1" ht="12.75">
      <c r="B34" s="135"/>
      <c r="C34" s="86"/>
      <c r="D34" s="132"/>
      <c r="E34" s="132"/>
      <c r="F34" s="132"/>
      <c r="G34" s="132"/>
      <c r="H34" s="132"/>
      <c r="I34" s="132"/>
      <c r="J34" s="132"/>
      <c r="K34" s="132"/>
      <c r="L34" s="132"/>
    </row>
    <row r="35" spans="2:12" s="46" customFormat="1" ht="12.75">
      <c r="B35" s="57" t="s">
        <v>236</v>
      </c>
      <c r="C35" s="137"/>
      <c r="D35" s="132"/>
      <c r="E35" s="132"/>
      <c r="F35" s="132"/>
      <c r="G35" s="132"/>
      <c r="H35" s="132"/>
      <c r="I35" s="132"/>
      <c r="J35" s="132"/>
      <c r="K35" s="132"/>
      <c r="L35" s="132"/>
    </row>
    <row r="36" spans="2:12" s="46" customFormat="1" ht="12.75">
      <c r="B36" s="199" t="s">
        <v>237</v>
      </c>
      <c r="C36" s="200"/>
      <c r="D36" s="133">
        <v>0.08</v>
      </c>
      <c r="E36" s="133">
        <v>8.3000000000000004E-2</v>
      </c>
      <c r="F36" s="133">
        <v>8.3000000000000004E-2</v>
      </c>
      <c r="G36" s="133">
        <v>8.199999999999999E-2</v>
      </c>
      <c r="H36" s="133">
        <v>8.5000000000000006E-2</v>
      </c>
      <c r="I36" s="133">
        <v>9.6999999999999989E-2</v>
      </c>
      <c r="J36" s="133">
        <v>8.4000000000000005E-2</v>
      </c>
      <c r="K36" s="133">
        <v>0.09</v>
      </c>
      <c r="L36" s="133">
        <v>8.7999999999999995E-2</v>
      </c>
    </row>
    <row r="37" spans="2:12" s="46" customFormat="1" ht="12.75">
      <c r="B37" s="201" t="s">
        <v>238</v>
      </c>
      <c r="C37" s="202"/>
      <c r="D37" s="134">
        <v>0.252</v>
      </c>
      <c r="E37" s="134">
        <v>0.25</v>
      </c>
      <c r="F37" s="134">
        <v>0.25600000000000001</v>
      </c>
      <c r="G37" s="134">
        <v>0.26100000000000001</v>
      </c>
      <c r="H37" s="134">
        <v>0.25600000000000001</v>
      </c>
      <c r="I37" s="134">
        <v>0.252</v>
      </c>
      <c r="J37" s="134">
        <v>0.26400000000000001</v>
      </c>
      <c r="K37" s="134">
        <v>0.253</v>
      </c>
      <c r="L37" s="134">
        <v>0.246</v>
      </c>
    </row>
    <row r="38" spans="2:12" s="46" customFormat="1" ht="12.75">
      <c r="B38" s="203"/>
      <c r="C38" s="137"/>
      <c r="D38" s="132"/>
      <c r="E38" s="132"/>
      <c r="F38" s="132"/>
      <c r="G38" s="132"/>
      <c r="H38" s="132"/>
      <c r="I38" s="132"/>
      <c r="J38" s="132"/>
      <c r="K38" s="132"/>
      <c r="L38" s="132"/>
    </row>
    <row r="39" spans="2:12" s="46" customFormat="1" ht="12.75">
      <c r="B39" s="57" t="s">
        <v>382</v>
      </c>
      <c r="C39" s="45"/>
      <c r="D39" s="96"/>
      <c r="E39" s="96"/>
      <c r="F39" s="96"/>
      <c r="G39" s="96"/>
      <c r="H39" s="96"/>
      <c r="I39" s="96"/>
      <c r="J39" s="96"/>
      <c r="K39" s="96"/>
      <c r="L39" s="96"/>
    </row>
    <row r="40" spans="2:12" s="46" customFormat="1" ht="12.75">
      <c r="B40" s="89" t="s">
        <v>383</v>
      </c>
      <c r="C40" s="90"/>
      <c r="D40" s="297">
        <v>929.25</v>
      </c>
      <c r="E40" s="297">
        <v>939.83333333333337</v>
      </c>
      <c r="F40" s="297">
        <v>952.16666666666663</v>
      </c>
      <c r="G40" s="297">
        <v>979.75</v>
      </c>
      <c r="H40" s="297">
        <v>979.08333333333337</v>
      </c>
      <c r="I40" s="297">
        <v>986.66666666666663</v>
      </c>
      <c r="J40" s="297">
        <v>1033.4166666666667</v>
      </c>
      <c r="K40" s="297">
        <v>1063.75</v>
      </c>
      <c r="L40" s="297">
        <v>1096</v>
      </c>
    </row>
    <row r="41" spans="2:12" s="46" customFormat="1" ht="12.75">
      <c r="B41" s="135" t="s">
        <v>384</v>
      </c>
      <c r="C41" s="86"/>
      <c r="D41" s="132">
        <v>0.215</v>
      </c>
      <c r="E41" s="132">
        <v>0.20699999999999999</v>
      </c>
      <c r="F41" s="132">
        <v>0.214</v>
      </c>
      <c r="G41" s="132">
        <v>0.21100000000000002</v>
      </c>
      <c r="H41" s="132">
        <v>0.20399999999999999</v>
      </c>
      <c r="I41" s="132">
        <v>0.23199999999999998</v>
      </c>
      <c r="J41" s="132">
        <v>0.22</v>
      </c>
      <c r="K41" s="132">
        <v>0.20699999999999999</v>
      </c>
      <c r="L41" s="132">
        <v>0.20899999999999999</v>
      </c>
    </row>
    <row r="42" spans="2:12" s="46" customFormat="1" ht="14.25">
      <c r="B42" s="92" t="s">
        <v>385</v>
      </c>
      <c r="C42" s="93"/>
      <c r="D42" s="134">
        <v>8.1000000000000003E-2</v>
      </c>
      <c r="E42" s="134">
        <v>9.0999999999999998E-2</v>
      </c>
      <c r="F42" s="134">
        <v>0.104</v>
      </c>
      <c r="G42" s="134">
        <v>0.104</v>
      </c>
      <c r="H42" s="134">
        <v>0.106</v>
      </c>
      <c r="I42" s="134">
        <v>9.5000000000000001E-2</v>
      </c>
      <c r="J42" s="134">
        <v>0.113</v>
      </c>
      <c r="K42" s="134">
        <v>0.105</v>
      </c>
      <c r="L42" s="134">
        <v>0.11600000000000001</v>
      </c>
    </row>
    <row r="43" spans="2:12" s="46" customFormat="1" ht="12.75">
      <c r="B43" s="45"/>
      <c r="C43" s="45"/>
      <c r="D43" s="45"/>
      <c r="E43" s="45"/>
      <c r="F43" s="45"/>
      <c r="G43" s="45"/>
      <c r="H43" s="45"/>
      <c r="I43" s="45"/>
      <c r="J43" s="45"/>
      <c r="K43" s="45"/>
      <c r="L43" s="45"/>
    </row>
    <row r="44" spans="2:12" s="46" customFormat="1" ht="12.75">
      <c r="B44" s="66" t="s">
        <v>386</v>
      </c>
      <c r="C44" s="45"/>
      <c r="D44" s="45"/>
      <c r="E44" s="45"/>
      <c r="F44" s="45"/>
      <c r="G44" s="45"/>
      <c r="H44" s="45"/>
      <c r="I44" s="45"/>
      <c r="J44" s="45"/>
      <c r="K44" s="45"/>
      <c r="L44" s="45"/>
    </row>
    <row r="45" spans="2:12" s="46" customFormat="1" ht="12.75">
      <c r="B45" s="66" t="s">
        <v>387</v>
      </c>
      <c r="C45" s="45"/>
      <c r="D45" s="45"/>
      <c r="E45" s="45"/>
      <c r="F45" s="45"/>
      <c r="G45" s="45"/>
      <c r="H45" s="45"/>
      <c r="I45" s="45"/>
      <c r="J45" s="45"/>
      <c r="K45" s="45"/>
      <c r="L45" s="45"/>
    </row>
    <row r="46" spans="2:12" s="46" customFormat="1" ht="12.75">
      <c r="B46" s="45"/>
      <c r="C46" s="45"/>
      <c r="D46" s="45"/>
      <c r="E46" s="45"/>
      <c r="F46" s="45"/>
      <c r="G46" s="45"/>
      <c r="H46" s="45"/>
      <c r="I46" s="45"/>
      <c r="J46" s="45"/>
      <c r="K46" s="45"/>
      <c r="L46" s="45"/>
    </row>
    <row r="47" spans="2:12" s="46" customFormat="1" ht="12.75">
      <c r="B47" s="45" t="s">
        <v>388</v>
      </c>
      <c r="C47" s="45"/>
      <c r="D47" s="45"/>
      <c r="E47" s="45"/>
      <c r="F47" s="45"/>
      <c r="G47" s="45"/>
      <c r="H47" s="45"/>
      <c r="I47" s="45"/>
      <c r="J47" s="45"/>
      <c r="K47" s="45"/>
      <c r="L47" s="45"/>
    </row>
    <row r="48" spans="2:12" s="46" customFormat="1" ht="12.75"/>
    <row r="49" s="46" customFormat="1" ht="12.75"/>
  </sheetData>
  <mergeCells count="2">
    <mergeCell ref="B6:C7"/>
    <mergeCell ref="D6:L6"/>
  </mergeCells>
  <pageMargins left="0.70866141732283472" right="0.70866141732283472" top="0.78740157480314965" bottom="0.78740157480314965"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tabColor theme="4"/>
  </sheetPr>
  <dimension ref="A1:M189"/>
  <sheetViews>
    <sheetView showGridLines="0" zoomScaleNormal="100" workbookViewId="0"/>
  </sheetViews>
  <sheetFormatPr baseColWidth="10" defaultColWidth="11.42578125" defaultRowHeight="15"/>
  <cols>
    <col min="1" max="1" width="11.42578125" style="2"/>
    <col min="2" max="2" width="10.5703125" style="2" customWidth="1"/>
    <col min="3" max="3" width="11.42578125" style="2"/>
    <col min="4" max="12" width="8.5703125" style="2" customWidth="1"/>
    <col min="13" max="16384" width="11.42578125" style="2"/>
  </cols>
  <sheetData>
    <row r="1" spans="1:13" s="33" customFormat="1"/>
    <row r="2" spans="1:13" s="38" customFormat="1" ht="26.85" customHeight="1">
      <c r="A2" s="34"/>
      <c r="B2" s="35" t="s">
        <v>2</v>
      </c>
      <c r="C2" s="36" t="s">
        <v>3</v>
      </c>
      <c r="D2" s="37"/>
      <c r="E2" s="37"/>
      <c r="F2" s="37"/>
      <c r="G2" s="37"/>
      <c r="H2" s="37"/>
      <c r="I2" s="37"/>
      <c r="J2" s="37"/>
      <c r="K2" s="37"/>
      <c r="L2" s="37"/>
      <c r="M2" s="34"/>
    </row>
    <row r="3" spans="1:13" s="33" customFormat="1" ht="13.15" customHeight="1">
      <c r="A3" s="1"/>
      <c r="B3" s="1"/>
      <c r="C3" s="1"/>
      <c r="D3" s="1"/>
      <c r="E3" s="1"/>
      <c r="F3" s="1"/>
      <c r="G3" s="1"/>
      <c r="H3" s="1"/>
      <c r="I3" s="1"/>
      <c r="J3" s="1"/>
      <c r="K3" s="1"/>
      <c r="L3" s="1"/>
      <c r="M3" s="1"/>
    </row>
    <row r="4" spans="1:13" s="41" customFormat="1" ht="15" customHeight="1">
      <c r="A4" s="39"/>
      <c r="B4" s="40" t="s">
        <v>83</v>
      </c>
      <c r="C4" s="39"/>
      <c r="D4" s="39"/>
      <c r="E4" s="39"/>
      <c r="F4" s="39"/>
      <c r="G4" s="39"/>
      <c r="H4" s="39"/>
      <c r="I4" s="39"/>
      <c r="J4" s="39"/>
      <c r="K4" s="39"/>
      <c r="L4" s="39"/>
      <c r="M4" s="39"/>
    </row>
    <row r="5" spans="1:13" s="33" customFormat="1" ht="13.15" customHeight="1">
      <c r="A5" s="1"/>
      <c r="B5" s="1"/>
      <c r="C5" s="1"/>
      <c r="D5" s="1"/>
      <c r="E5" s="1"/>
      <c r="F5" s="1"/>
      <c r="G5" s="1"/>
      <c r="H5" s="1"/>
      <c r="I5" s="1"/>
      <c r="J5" s="1"/>
      <c r="K5" s="1"/>
      <c r="L5" s="1"/>
      <c r="M5" s="1"/>
    </row>
    <row r="6" spans="1:13" s="46" customFormat="1" ht="14.25">
      <c r="A6" s="42"/>
      <c r="B6" s="42"/>
      <c r="C6" s="42"/>
      <c r="D6" s="67" t="s">
        <v>104</v>
      </c>
      <c r="E6" s="68"/>
      <c r="F6" s="68"/>
      <c r="G6" s="68"/>
      <c r="H6" s="68"/>
      <c r="I6" s="68"/>
      <c r="J6" s="68"/>
      <c r="K6" s="68"/>
      <c r="L6" s="69"/>
      <c r="M6" s="45"/>
    </row>
    <row r="7" spans="1:13" s="46" customFormat="1" ht="12.75">
      <c r="A7" s="42"/>
      <c r="B7" s="42"/>
      <c r="C7" s="47"/>
      <c r="D7" s="48">
        <v>2008</v>
      </c>
      <c r="E7" s="48">
        <v>2009</v>
      </c>
      <c r="F7" s="48">
        <v>2010</v>
      </c>
      <c r="G7" s="48">
        <v>2011</v>
      </c>
      <c r="H7" s="48">
        <v>2012</v>
      </c>
      <c r="I7" s="48">
        <v>2013</v>
      </c>
      <c r="J7" s="48">
        <v>2014</v>
      </c>
      <c r="K7" s="48">
        <v>2015</v>
      </c>
      <c r="L7" s="48">
        <v>2016</v>
      </c>
      <c r="M7" s="45"/>
    </row>
    <row r="8" spans="1:13" s="46" customFormat="1" ht="12.75">
      <c r="A8" s="45"/>
      <c r="B8" s="45"/>
      <c r="C8" s="45"/>
      <c r="D8" s="45"/>
      <c r="E8" s="45"/>
      <c r="F8" s="45"/>
      <c r="G8" s="45"/>
      <c r="H8" s="45"/>
      <c r="I8" s="45"/>
      <c r="J8" s="45"/>
      <c r="K8" s="45"/>
      <c r="L8" s="45"/>
      <c r="M8" s="45"/>
    </row>
    <row r="9" spans="1:13" s="46" customFormat="1" ht="12.75">
      <c r="A9" s="45"/>
      <c r="B9" s="49" t="s">
        <v>86</v>
      </c>
      <c r="C9" s="50"/>
      <c r="D9" s="51">
        <v>0.29100000000000004</v>
      </c>
      <c r="E9" s="51">
        <v>0.29299999999999998</v>
      </c>
      <c r="F9" s="51">
        <v>0.28999999999999998</v>
      </c>
      <c r="G9" s="51">
        <v>0.28300000000000003</v>
      </c>
      <c r="H9" s="51">
        <v>0.29699999999999999</v>
      </c>
      <c r="I9" s="51">
        <v>0.307</v>
      </c>
      <c r="J9" s="51">
        <v>0.30099999999999999</v>
      </c>
      <c r="K9" s="51">
        <v>0.29499999999999998</v>
      </c>
      <c r="L9" s="51">
        <v>0.29099999999999998</v>
      </c>
      <c r="M9" s="45"/>
    </row>
    <row r="10" spans="1:13" s="46" customFormat="1" ht="12.75">
      <c r="A10" s="45"/>
      <c r="B10" s="52" t="s">
        <v>87</v>
      </c>
      <c r="C10" s="53"/>
      <c r="D10" s="54">
        <v>1.0656300000000001</v>
      </c>
      <c r="E10" s="54">
        <v>1.06969</v>
      </c>
      <c r="F10" s="54">
        <v>1.0459000000000001</v>
      </c>
      <c r="G10" s="54">
        <v>1.0134000000000001</v>
      </c>
      <c r="H10" s="54">
        <v>1.0865800000000001</v>
      </c>
      <c r="I10" s="54">
        <v>1.12201</v>
      </c>
      <c r="J10" s="70">
        <v>1.0986899999999999</v>
      </c>
      <c r="K10" s="70">
        <v>1.0703499999999999</v>
      </c>
      <c r="L10" s="70">
        <v>1.0442</v>
      </c>
      <c r="M10" s="45"/>
    </row>
    <row r="11" spans="1:13" s="46" customFormat="1" ht="12.75">
      <c r="A11" s="45"/>
      <c r="B11" s="55"/>
      <c r="C11" s="55"/>
      <c r="D11" s="56"/>
      <c r="E11" s="56"/>
      <c r="F11" s="56"/>
      <c r="G11" s="56"/>
      <c r="H11" s="56"/>
      <c r="I11" s="56"/>
      <c r="J11" s="56"/>
      <c r="K11" s="56"/>
      <c r="L11" s="56"/>
      <c r="M11" s="45"/>
    </row>
    <row r="12" spans="1:13" s="46" customFormat="1" ht="12.75">
      <c r="A12" s="45"/>
      <c r="B12" s="57" t="s">
        <v>88</v>
      </c>
      <c r="C12" s="55"/>
      <c r="D12" s="58"/>
      <c r="E12" s="58"/>
      <c r="F12" s="58"/>
      <c r="G12" s="58"/>
      <c r="H12" s="58"/>
      <c r="I12" s="58"/>
      <c r="J12" s="58"/>
      <c r="K12" s="58"/>
      <c r="L12" s="58"/>
      <c r="M12" s="45"/>
    </row>
    <row r="13" spans="1:13" s="46" customFormat="1" ht="15.75">
      <c r="A13" s="45"/>
      <c r="B13" s="59" t="s">
        <v>89</v>
      </c>
      <c r="C13" s="50"/>
      <c r="D13" s="60">
        <v>0.23399999999999999</v>
      </c>
      <c r="E13" s="60">
        <v>0.23399999999999999</v>
      </c>
      <c r="F13" s="60">
        <v>0.22899999999999998</v>
      </c>
      <c r="G13" s="60">
        <v>0.22399999999999998</v>
      </c>
      <c r="H13" s="60">
        <v>0.23699999999999999</v>
      </c>
      <c r="I13" s="60">
        <v>0.23600000000000002</v>
      </c>
      <c r="J13" s="60">
        <v>0.23600000000000002</v>
      </c>
      <c r="K13" s="60">
        <v>0.23300000000000001</v>
      </c>
      <c r="L13" s="60">
        <v>0.23100000000000001</v>
      </c>
      <c r="M13" s="45"/>
    </row>
    <row r="14" spans="1:13" s="46" customFormat="1" ht="15.75">
      <c r="A14" s="45"/>
      <c r="B14" s="61" t="s">
        <v>90</v>
      </c>
      <c r="C14" s="55"/>
      <c r="D14" s="62">
        <v>0.14400000000000002</v>
      </c>
      <c r="E14" s="62">
        <v>0.14400000000000002</v>
      </c>
      <c r="F14" s="62">
        <v>0.14499999999999999</v>
      </c>
      <c r="G14" s="62">
        <v>0.14499999999999999</v>
      </c>
      <c r="H14" s="62">
        <v>0.14400000000000002</v>
      </c>
      <c r="I14" s="62">
        <v>0.14699999999999999</v>
      </c>
      <c r="J14" s="62">
        <v>0.14599999999999999</v>
      </c>
      <c r="K14" s="62">
        <v>0.14499999999999999</v>
      </c>
      <c r="L14" s="62">
        <v>0.14499999999999999</v>
      </c>
      <c r="M14" s="45"/>
    </row>
    <row r="15" spans="1:13" s="46" customFormat="1" ht="15.75">
      <c r="A15" s="45"/>
      <c r="B15" s="61" t="s">
        <v>91</v>
      </c>
      <c r="C15" s="55"/>
      <c r="D15" s="62">
        <v>0.12</v>
      </c>
      <c r="E15" s="62">
        <v>0.12</v>
      </c>
      <c r="F15" s="62">
        <v>0.122</v>
      </c>
      <c r="G15" s="62">
        <v>0.122</v>
      </c>
      <c r="H15" s="62">
        <v>0.121</v>
      </c>
      <c r="I15" s="62">
        <v>0.12300000000000001</v>
      </c>
      <c r="J15" s="62">
        <v>0.122</v>
      </c>
      <c r="K15" s="62">
        <v>0.122</v>
      </c>
      <c r="L15" s="62">
        <v>0.121</v>
      </c>
      <c r="M15" s="45"/>
    </row>
    <row r="16" spans="1:13" s="46" customFormat="1" ht="15.75">
      <c r="A16" s="45"/>
      <c r="B16" s="61" t="s">
        <v>92</v>
      </c>
      <c r="C16" s="55"/>
      <c r="D16" s="62">
        <v>0.105</v>
      </c>
      <c r="E16" s="62">
        <v>0.105</v>
      </c>
      <c r="F16" s="62">
        <v>0.107</v>
      </c>
      <c r="G16" s="62">
        <v>0.107</v>
      </c>
      <c r="H16" s="62">
        <v>0.105</v>
      </c>
      <c r="I16" s="62">
        <v>0.107</v>
      </c>
      <c r="J16" s="62">
        <v>0.106</v>
      </c>
      <c r="K16" s="62">
        <v>0.106</v>
      </c>
      <c r="L16" s="62">
        <v>0.106</v>
      </c>
      <c r="M16" s="45"/>
    </row>
    <row r="17" spans="1:13" s="46" customFormat="1" ht="15.75">
      <c r="A17" s="45"/>
      <c r="B17" s="61" t="s">
        <v>93</v>
      </c>
      <c r="C17" s="55"/>
      <c r="D17" s="62">
        <v>9.3000000000000013E-2</v>
      </c>
      <c r="E17" s="62">
        <v>9.3000000000000013E-2</v>
      </c>
      <c r="F17" s="62">
        <v>9.4E-2</v>
      </c>
      <c r="G17" s="62">
        <v>9.5000000000000001E-2</v>
      </c>
      <c r="H17" s="62">
        <v>9.3000000000000013E-2</v>
      </c>
      <c r="I17" s="62">
        <v>9.4E-2</v>
      </c>
      <c r="J17" s="62">
        <v>9.4E-2</v>
      </c>
      <c r="K17" s="62">
        <v>9.4E-2</v>
      </c>
      <c r="L17" s="62">
        <v>9.4E-2</v>
      </c>
      <c r="M17" s="45"/>
    </row>
    <row r="18" spans="1:13" s="46" customFormat="1" ht="15.75">
      <c r="A18" s="45"/>
      <c r="B18" s="61" t="s">
        <v>94</v>
      </c>
      <c r="C18" s="55"/>
      <c r="D18" s="62">
        <v>8.3000000000000004E-2</v>
      </c>
      <c r="E18" s="62">
        <v>8.3000000000000004E-2</v>
      </c>
      <c r="F18" s="62">
        <v>8.3000000000000004E-2</v>
      </c>
      <c r="G18" s="62">
        <v>8.4000000000000005E-2</v>
      </c>
      <c r="H18" s="62">
        <v>8.199999999999999E-2</v>
      </c>
      <c r="I18" s="62">
        <v>8.3000000000000004E-2</v>
      </c>
      <c r="J18" s="62">
        <v>8.3000000000000004E-2</v>
      </c>
      <c r="K18" s="62">
        <v>8.3000000000000004E-2</v>
      </c>
      <c r="L18" s="62">
        <v>8.3000000000000004E-2</v>
      </c>
      <c r="M18" s="45"/>
    </row>
    <row r="19" spans="1:13" s="46" customFormat="1" ht="15.75">
      <c r="A19" s="45"/>
      <c r="B19" s="61" t="s">
        <v>95</v>
      </c>
      <c r="C19" s="55"/>
      <c r="D19" s="62">
        <v>7.2999999999999995E-2</v>
      </c>
      <c r="E19" s="62">
        <v>7.2999999999999995E-2</v>
      </c>
      <c r="F19" s="62">
        <v>7.2999999999999995E-2</v>
      </c>
      <c r="G19" s="62">
        <v>7.400000000000001E-2</v>
      </c>
      <c r="H19" s="62">
        <v>7.2000000000000008E-2</v>
      </c>
      <c r="I19" s="62">
        <v>7.2999999999999995E-2</v>
      </c>
      <c r="J19" s="62">
        <v>7.2999999999999995E-2</v>
      </c>
      <c r="K19" s="62">
        <v>7.2999999999999995E-2</v>
      </c>
      <c r="L19" s="62">
        <v>7.2999999999999995E-2</v>
      </c>
      <c r="M19" s="45"/>
    </row>
    <row r="20" spans="1:13" s="46" customFormat="1" ht="15.75">
      <c r="A20" s="45"/>
      <c r="B20" s="61" t="s">
        <v>96</v>
      </c>
      <c r="C20" s="55"/>
      <c r="D20" s="62">
        <v>6.4000000000000001E-2</v>
      </c>
      <c r="E20" s="62">
        <v>6.3E-2</v>
      </c>
      <c r="F20" s="62">
        <v>6.3E-2</v>
      </c>
      <c r="G20" s="62">
        <v>6.4000000000000001E-2</v>
      </c>
      <c r="H20" s="62">
        <v>6.3E-2</v>
      </c>
      <c r="I20" s="62">
        <v>6.3E-2</v>
      </c>
      <c r="J20" s="62">
        <v>6.2E-2</v>
      </c>
      <c r="K20" s="62">
        <v>6.3E-2</v>
      </c>
      <c r="L20" s="62">
        <v>6.3E-2</v>
      </c>
      <c r="M20" s="45"/>
    </row>
    <row r="21" spans="1:13" s="46" customFormat="1" ht="15.75">
      <c r="A21" s="45"/>
      <c r="B21" s="61" t="s">
        <v>97</v>
      </c>
      <c r="C21" s="55"/>
      <c r="D21" s="62">
        <v>5.2000000000000005E-2</v>
      </c>
      <c r="E21" s="62">
        <v>5.2000000000000005E-2</v>
      </c>
      <c r="F21" s="62">
        <v>5.2000000000000005E-2</v>
      </c>
      <c r="G21" s="62">
        <v>5.2000000000000005E-2</v>
      </c>
      <c r="H21" s="62">
        <v>5.0999999999999997E-2</v>
      </c>
      <c r="I21" s="62">
        <v>0.05</v>
      </c>
      <c r="J21" s="62">
        <v>0.05</v>
      </c>
      <c r="K21" s="62">
        <v>5.0999999999999997E-2</v>
      </c>
      <c r="L21" s="62">
        <v>5.1999999999999998E-2</v>
      </c>
      <c r="M21" s="45"/>
    </row>
    <row r="22" spans="1:13" s="46" customFormat="1" ht="15.75">
      <c r="A22" s="45"/>
      <c r="B22" s="63" t="s">
        <v>98</v>
      </c>
      <c r="C22" s="53"/>
      <c r="D22" s="64">
        <v>3.3000000000000002E-2</v>
      </c>
      <c r="E22" s="64">
        <v>3.3000000000000002E-2</v>
      </c>
      <c r="F22" s="64">
        <v>3.2000000000000001E-2</v>
      </c>
      <c r="G22" s="64">
        <v>3.4000000000000002E-2</v>
      </c>
      <c r="H22" s="64">
        <v>3.2000000000000001E-2</v>
      </c>
      <c r="I22" s="64">
        <v>2.4E-2</v>
      </c>
      <c r="J22" s="64">
        <v>2.8999999999999998E-2</v>
      </c>
      <c r="K22" s="64">
        <v>3.1E-2</v>
      </c>
      <c r="L22" s="64">
        <v>3.2000000000000001E-2</v>
      </c>
      <c r="M22" s="45"/>
    </row>
    <row r="23" spans="1:13" s="46" customFormat="1" ht="12.75">
      <c r="A23" s="45"/>
      <c r="B23" s="45"/>
      <c r="C23" s="45"/>
      <c r="D23" s="65"/>
      <c r="E23" s="65"/>
      <c r="F23" s="65"/>
      <c r="G23" s="65"/>
      <c r="H23" s="65"/>
      <c r="I23" s="65"/>
      <c r="J23" s="65"/>
      <c r="K23" s="65"/>
      <c r="L23" s="65"/>
      <c r="M23" s="45"/>
    </row>
    <row r="24" spans="1:13" s="46" customFormat="1" ht="15.75">
      <c r="A24" s="45"/>
      <c r="B24" s="50" t="s">
        <v>99</v>
      </c>
      <c r="C24" s="50"/>
      <c r="D24" s="60">
        <v>0.69599999999999995</v>
      </c>
      <c r="E24" s="60">
        <v>0.69599999999999995</v>
      </c>
      <c r="F24" s="60">
        <v>0.69699999999999995</v>
      </c>
      <c r="G24" s="60">
        <v>0.69299999999999995</v>
      </c>
      <c r="H24" s="60">
        <v>0.7</v>
      </c>
      <c r="I24" s="60">
        <v>0.70699999999999996</v>
      </c>
      <c r="J24" s="60">
        <v>0.70399999999999996</v>
      </c>
      <c r="K24" s="60">
        <v>0.7</v>
      </c>
      <c r="L24" s="60">
        <v>0.69699999999999995</v>
      </c>
      <c r="M24" s="45"/>
    </row>
    <row r="25" spans="1:13" s="46" customFormat="1" ht="15.75">
      <c r="A25" s="45"/>
      <c r="B25" s="53" t="s">
        <v>100</v>
      </c>
      <c r="C25" s="53"/>
      <c r="D25" s="64">
        <v>0.30500000000000005</v>
      </c>
      <c r="E25" s="64">
        <v>0.30400000000000005</v>
      </c>
      <c r="F25" s="64">
        <v>0.30300000000000005</v>
      </c>
      <c r="G25" s="64">
        <v>0.30800000000000005</v>
      </c>
      <c r="H25" s="64">
        <v>0.30000000000000004</v>
      </c>
      <c r="I25" s="64">
        <v>0.29300000000000004</v>
      </c>
      <c r="J25" s="64">
        <v>0.29700000000000004</v>
      </c>
      <c r="K25" s="64">
        <v>0.30100000000000005</v>
      </c>
      <c r="L25" s="64">
        <v>0.30300000000000005</v>
      </c>
      <c r="M25" s="45"/>
    </row>
    <row r="26" spans="1:13" s="46" customFormat="1" ht="12.75">
      <c r="A26" s="45"/>
      <c r="B26" s="45"/>
      <c r="C26" s="45"/>
      <c r="D26" s="45"/>
      <c r="E26" s="45"/>
      <c r="F26" s="45"/>
      <c r="G26" s="45"/>
      <c r="H26" s="45"/>
      <c r="I26" s="45"/>
      <c r="J26" s="45"/>
      <c r="K26" s="45"/>
      <c r="L26" s="45"/>
      <c r="M26" s="45"/>
    </row>
    <row r="27" spans="1:13" s="46" customFormat="1" ht="12.75">
      <c r="A27" s="45"/>
      <c r="B27" s="45" t="s">
        <v>102</v>
      </c>
      <c r="C27" s="45"/>
      <c r="D27" s="45"/>
      <c r="E27" s="45"/>
      <c r="F27" s="45"/>
      <c r="G27" s="45"/>
      <c r="H27" s="45"/>
      <c r="I27" s="45"/>
      <c r="J27" s="45"/>
      <c r="K27" s="45"/>
      <c r="L27" s="45"/>
      <c r="M27" s="45"/>
    </row>
    <row r="28" spans="1:13" s="46" customFormat="1" ht="12.75">
      <c r="A28" s="45"/>
      <c r="B28" s="66"/>
      <c r="C28" s="45"/>
      <c r="D28" s="45"/>
      <c r="E28" s="45"/>
      <c r="F28" s="45"/>
      <c r="G28" s="45"/>
      <c r="H28" s="45"/>
      <c r="I28" s="45"/>
      <c r="J28" s="45"/>
      <c r="K28" s="45"/>
      <c r="L28" s="45"/>
      <c r="M28" s="45"/>
    </row>
    <row r="29" spans="1:13" s="46" customFormat="1" ht="12.75">
      <c r="A29" s="45"/>
      <c r="B29" s="45" t="s">
        <v>105</v>
      </c>
      <c r="C29" s="45"/>
      <c r="D29" s="45"/>
      <c r="E29" s="45"/>
      <c r="F29" s="45"/>
      <c r="G29" s="45"/>
      <c r="H29" s="45"/>
      <c r="I29" s="45"/>
      <c r="J29" s="45"/>
      <c r="K29" s="45"/>
      <c r="L29" s="45"/>
      <c r="M29" s="45"/>
    </row>
    <row r="30" spans="1:13" s="46" customFormat="1" ht="12.75">
      <c r="A30" s="45"/>
      <c r="B30" s="45"/>
      <c r="C30" s="45"/>
      <c r="D30" s="45"/>
      <c r="E30" s="45"/>
      <c r="F30" s="45"/>
      <c r="G30" s="45"/>
      <c r="H30" s="45"/>
      <c r="I30" s="45"/>
      <c r="J30" s="45"/>
      <c r="K30" s="45"/>
      <c r="L30" s="45"/>
      <c r="M30" s="45"/>
    </row>
    <row r="31" spans="1:13" s="46" customFormat="1" ht="12.75"/>
    <row r="32" spans="1:13"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row r="147" s="46" customFormat="1" ht="12.75"/>
    <row r="148" s="46" customFormat="1" ht="12.75"/>
    <row r="149" s="46" customFormat="1" ht="12.75"/>
    <row r="150" s="46" customFormat="1" ht="12.75"/>
    <row r="151" s="46" customFormat="1" ht="12.75"/>
    <row r="152" s="46" customFormat="1" ht="12.75"/>
    <row r="153" s="46" customFormat="1" ht="12.75"/>
    <row r="154" s="46" customFormat="1" ht="12.75"/>
    <row r="155" s="46" customFormat="1" ht="12.75"/>
    <row r="156" s="46" customFormat="1" ht="12.75"/>
    <row r="157" s="46" customFormat="1" ht="12.75"/>
    <row r="158" s="46" customFormat="1" ht="12.75"/>
    <row r="159" s="46" customFormat="1" ht="12.75"/>
    <row r="160" s="46" customFormat="1" ht="12.75"/>
    <row r="161" s="46" customFormat="1" ht="12.75"/>
    <row r="162" s="46" customFormat="1" ht="12.75"/>
    <row r="163" s="46" customFormat="1" ht="12.75"/>
    <row r="164" s="46" customFormat="1" ht="12.75"/>
    <row r="165" s="46" customFormat="1" ht="12.75"/>
    <row r="166" s="46" customFormat="1" ht="12.75"/>
    <row r="167" s="46" customFormat="1" ht="12.75"/>
    <row r="168" s="46" customFormat="1" ht="12.75"/>
    <row r="169" s="46" customFormat="1" ht="12.75"/>
    <row r="170" s="46" customFormat="1" ht="12.75"/>
    <row r="171" s="46" customFormat="1" ht="12.75"/>
    <row r="172" s="46" customFormat="1" ht="12.75"/>
    <row r="173" s="46" customFormat="1" ht="12.75"/>
    <row r="174" s="46" customFormat="1" ht="12.75"/>
    <row r="175" s="46" customFormat="1" ht="12.75"/>
    <row r="176" s="46" customFormat="1" ht="12.75"/>
    <row r="177" s="46" customFormat="1" ht="12.75"/>
    <row r="178" s="46" customFormat="1" ht="12.75"/>
    <row r="179" s="46" customFormat="1" ht="12.75"/>
    <row r="180" s="46" customFormat="1" ht="12.75"/>
    <row r="181" s="46" customFormat="1" ht="12.75"/>
    <row r="182" s="46" customFormat="1" ht="12.75"/>
    <row r="183" s="46" customFormat="1" ht="12.75"/>
    <row r="184" s="46" customFormat="1" ht="12.75"/>
    <row r="185" s="46" customFormat="1" ht="12.75"/>
    <row r="186" s="46" customFormat="1" ht="12.75"/>
    <row r="187" s="46" customFormat="1" ht="12.75"/>
    <row r="188" s="46" customFormat="1" ht="12.75"/>
    <row r="189" s="46" customFormat="1" ht="12.75"/>
  </sheetData>
  <mergeCells count="1">
    <mergeCell ref="D6:L6"/>
  </mergeCells>
  <pageMargins left="0.70866141732283472" right="0.70866141732283472" top="0.78740157480314965" bottom="0.78740157480314965" header="0.31496062992125984" footer="0.31496062992125984"/>
  <pageSetup paperSize="9" scale="6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theme="9"/>
  </sheetPr>
  <dimension ref="A1:P87"/>
  <sheetViews>
    <sheetView showGridLines="0" zoomScaleNormal="100" workbookViewId="0"/>
  </sheetViews>
  <sheetFormatPr baseColWidth="10" defaultColWidth="10.7109375" defaultRowHeight="15"/>
  <cols>
    <col min="1" max="2" width="10.7109375" style="33"/>
    <col min="3" max="3" width="37.140625" style="33" customWidth="1"/>
    <col min="4" max="16" width="8" style="33" customWidth="1"/>
    <col min="17" max="16384" width="10.7109375" style="33"/>
  </cols>
  <sheetData>
    <row r="1" spans="1:16">
      <c r="B1" s="1"/>
      <c r="C1" s="1"/>
      <c r="D1" s="1"/>
      <c r="E1" s="1"/>
      <c r="F1" s="1"/>
      <c r="G1" s="1"/>
      <c r="H1" s="1"/>
      <c r="I1" s="1"/>
      <c r="J1" s="1"/>
      <c r="K1" s="1"/>
      <c r="L1" s="1"/>
      <c r="M1" s="1"/>
      <c r="N1" s="1"/>
      <c r="O1" s="1"/>
      <c r="P1" s="1"/>
    </row>
    <row r="2" spans="1:16" s="38" customFormat="1" ht="26.85" customHeight="1">
      <c r="B2" s="287" t="s">
        <v>44</v>
      </c>
      <c r="C2" s="36" t="s">
        <v>45</v>
      </c>
      <c r="D2" s="37"/>
      <c r="E2" s="37"/>
      <c r="F2" s="37"/>
      <c r="G2" s="37"/>
      <c r="H2" s="37"/>
      <c r="I2" s="37"/>
      <c r="J2" s="37"/>
      <c r="K2" s="37"/>
      <c r="L2" s="37"/>
      <c r="M2" s="37"/>
      <c r="N2" s="37"/>
      <c r="O2" s="37"/>
      <c r="P2" s="37"/>
    </row>
    <row r="3" spans="1:16" ht="13.35" customHeight="1">
      <c r="B3" s="1"/>
      <c r="C3" s="1"/>
      <c r="D3" s="1"/>
      <c r="E3" s="1"/>
      <c r="F3" s="1"/>
      <c r="G3" s="1"/>
      <c r="H3" s="1"/>
      <c r="I3" s="1"/>
      <c r="J3" s="1"/>
      <c r="K3" s="1"/>
      <c r="L3" s="1"/>
      <c r="M3" s="1"/>
      <c r="N3" s="1"/>
      <c r="O3" s="1"/>
      <c r="P3" s="1"/>
    </row>
    <row r="4" spans="1:16" ht="15" customHeight="1">
      <c r="B4" s="288" t="s">
        <v>379</v>
      </c>
      <c r="C4" s="39"/>
      <c r="D4" s="289"/>
      <c r="E4" s="289"/>
      <c r="F4" s="289"/>
      <c r="G4" s="289"/>
      <c r="H4" s="289"/>
      <c r="I4" s="289"/>
      <c r="J4" s="289"/>
      <c r="K4" s="289"/>
      <c r="L4" s="290"/>
      <c r="M4" s="290"/>
      <c r="N4" s="290"/>
      <c r="O4" s="290"/>
      <c r="P4" s="290"/>
    </row>
    <row r="5" spans="1:16" ht="13.35" customHeight="1">
      <c r="B5" s="1"/>
      <c r="C5" s="1"/>
      <c r="D5" s="1"/>
      <c r="E5" s="298"/>
      <c r="F5" s="298"/>
      <c r="G5" s="298"/>
      <c r="H5" s="298"/>
      <c r="I5" s="298"/>
      <c r="J5" s="298"/>
      <c r="K5" s="298"/>
      <c r="L5" s="298"/>
      <c r="M5" s="298"/>
      <c r="N5" s="298"/>
      <c r="O5" s="298"/>
      <c r="P5" s="298"/>
    </row>
    <row r="6" spans="1:16" s="46" customFormat="1" ht="14.65" customHeight="1">
      <c r="A6" s="221"/>
      <c r="B6" s="291" t="s">
        <v>389</v>
      </c>
      <c r="C6" s="292"/>
      <c r="D6" s="299" t="s">
        <v>145</v>
      </c>
      <c r="E6" s="300"/>
      <c r="F6" s="300"/>
      <c r="G6" s="300"/>
      <c r="H6" s="300"/>
      <c r="I6" s="300"/>
      <c r="J6" s="300"/>
      <c r="K6" s="300"/>
      <c r="L6" s="300"/>
      <c r="M6" s="300"/>
      <c r="N6" s="300"/>
      <c r="O6" s="300"/>
      <c r="P6" s="300"/>
    </row>
    <row r="7" spans="1:16" s="46" customFormat="1" ht="12.75">
      <c r="A7" s="221"/>
      <c r="B7" s="291"/>
      <c r="C7" s="292"/>
      <c r="D7" s="296">
        <v>2005</v>
      </c>
      <c r="E7" s="296">
        <v>2006</v>
      </c>
      <c r="F7" s="296">
        <v>2007</v>
      </c>
      <c r="G7" s="296">
        <v>2008</v>
      </c>
      <c r="H7" s="296">
        <v>2009</v>
      </c>
      <c r="I7" s="296">
        <v>2010</v>
      </c>
      <c r="J7" s="296" t="s">
        <v>390</v>
      </c>
      <c r="K7" s="296">
        <v>2012</v>
      </c>
      <c r="L7" s="296">
        <v>2013</v>
      </c>
      <c r="M7" s="296">
        <v>2014</v>
      </c>
      <c r="N7" s="296">
        <v>2015</v>
      </c>
      <c r="O7" s="296" t="s">
        <v>391</v>
      </c>
      <c r="P7" s="296">
        <v>2017</v>
      </c>
    </row>
    <row r="8" spans="1:16" s="46" customFormat="1" ht="12.75" customHeight="1">
      <c r="B8" s="129"/>
      <c r="C8" s="129"/>
      <c r="D8" s="301"/>
      <c r="E8" s="301"/>
      <c r="F8" s="301"/>
      <c r="G8" s="301"/>
      <c r="H8" s="301"/>
      <c r="I8" s="301"/>
      <c r="J8" s="301"/>
      <c r="K8" s="301"/>
      <c r="L8" s="301"/>
      <c r="M8" s="301"/>
      <c r="N8" s="301"/>
      <c r="O8" s="301"/>
      <c r="P8" s="301"/>
    </row>
    <row r="9" spans="1:16" s="271" customFormat="1" ht="12.75">
      <c r="B9" s="302" t="s">
        <v>117</v>
      </c>
      <c r="C9" s="303"/>
      <c r="D9" s="304">
        <v>0.14699999999999999</v>
      </c>
      <c r="E9" s="304">
        <v>0.14000000000000001</v>
      </c>
      <c r="F9" s="304">
        <v>0.14299999999999999</v>
      </c>
      <c r="G9" s="304">
        <v>0.14399999999999999</v>
      </c>
      <c r="H9" s="304">
        <v>0.14599999999999999</v>
      </c>
      <c r="I9" s="304">
        <v>0.14499999999999999</v>
      </c>
      <c r="J9" s="304">
        <v>0.15</v>
      </c>
      <c r="K9" s="304">
        <v>0.15</v>
      </c>
      <c r="L9" s="304">
        <v>0.155</v>
      </c>
      <c r="M9" s="304">
        <v>0.154</v>
      </c>
      <c r="N9" s="304">
        <v>0.157</v>
      </c>
      <c r="O9" s="304">
        <v>0.157</v>
      </c>
      <c r="P9" s="304">
        <v>0.158</v>
      </c>
    </row>
    <row r="10" spans="1:16" s="271" customFormat="1" ht="6" customHeight="1">
      <c r="B10" s="305"/>
      <c r="C10" s="306"/>
      <c r="D10" s="307"/>
      <c r="E10" s="307"/>
      <c r="F10" s="307"/>
      <c r="G10" s="307"/>
      <c r="H10" s="307"/>
      <c r="I10" s="307"/>
      <c r="J10" s="307"/>
      <c r="K10" s="307"/>
      <c r="L10" s="307"/>
      <c r="M10" s="307"/>
      <c r="N10" s="307"/>
      <c r="O10" s="307"/>
      <c r="P10" s="307"/>
    </row>
    <row r="11" spans="1:16" s="271" customFormat="1" ht="12.75">
      <c r="B11" s="308" t="s">
        <v>392</v>
      </c>
      <c r="C11" s="306"/>
      <c r="D11" s="307"/>
      <c r="E11" s="307"/>
      <c r="F11" s="307"/>
      <c r="G11" s="307"/>
      <c r="H11" s="307"/>
      <c r="I11" s="307"/>
      <c r="J11" s="307"/>
      <c r="K11" s="307"/>
      <c r="L11" s="307"/>
      <c r="M11" s="307"/>
      <c r="N11" s="307"/>
      <c r="O11" s="307"/>
      <c r="P11" s="307"/>
    </row>
    <row r="12" spans="1:16" s="271" customFormat="1" ht="12.75">
      <c r="B12" s="309" t="s">
        <v>393</v>
      </c>
      <c r="C12" s="310"/>
      <c r="D12" s="311">
        <v>0.13200000000000001</v>
      </c>
      <c r="E12" s="311">
        <v>0.127</v>
      </c>
      <c r="F12" s="311">
        <v>0.129</v>
      </c>
      <c r="G12" s="311">
        <v>0.13100000000000001</v>
      </c>
      <c r="H12" s="311">
        <v>0.13300000000000001</v>
      </c>
      <c r="I12" s="311">
        <v>0.13300000000000001</v>
      </c>
      <c r="J12" s="311">
        <v>0.13800000000000001</v>
      </c>
      <c r="K12" s="311">
        <v>0.13900000000000001</v>
      </c>
      <c r="L12" s="311">
        <v>0.14400000000000002</v>
      </c>
      <c r="M12" s="311">
        <v>0.14499999999999999</v>
      </c>
      <c r="N12" s="311">
        <v>0.14699999999999999</v>
      </c>
      <c r="O12" s="311">
        <v>0.15</v>
      </c>
      <c r="P12" s="311">
        <v>0.153</v>
      </c>
    </row>
    <row r="13" spans="1:16" s="271" customFormat="1" ht="12.75">
      <c r="B13" s="312" t="s">
        <v>394</v>
      </c>
      <c r="C13" s="313"/>
      <c r="D13" s="314">
        <v>0.20399999999999999</v>
      </c>
      <c r="E13" s="314">
        <v>0.192</v>
      </c>
      <c r="F13" s="314">
        <v>0.19500000000000001</v>
      </c>
      <c r="G13" s="314">
        <v>0.19500000000000001</v>
      </c>
      <c r="H13" s="314">
        <v>0.19500000000000001</v>
      </c>
      <c r="I13" s="314">
        <v>0.19</v>
      </c>
      <c r="J13" s="314">
        <v>0.19399999999999998</v>
      </c>
      <c r="K13" s="314">
        <v>0.19600000000000001</v>
      </c>
      <c r="L13" s="314">
        <v>0.19800000000000001</v>
      </c>
      <c r="M13" s="314">
        <v>0.192</v>
      </c>
      <c r="N13" s="314">
        <v>0.19699999999999998</v>
      </c>
      <c r="O13" s="314">
        <v>0.184</v>
      </c>
      <c r="P13" s="314">
        <v>0.17799999999999999</v>
      </c>
    </row>
    <row r="14" spans="1:16" s="271" customFormat="1" ht="8.25" customHeight="1">
      <c r="B14" s="315"/>
      <c r="C14" s="306"/>
      <c r="D14" s="307"/>
      <c r="E14" s="307"/>
      <c r="F14" s="307"/>
      <c r="G14" s="307"/>
      <c r="H14" s="307"/>
      <c r="I14" s="307"/>
      <c r="J14" s="307"/>
      <c r="K14" s="307"/>
      <c r="L14" s="307"/>
      <c r="M14" s="307"/>
      <c r="N14" s="307"/>
      <c r="O14" s="307"/>
      <c r="P14" s="307"/>
    </row>
    <row r="15" spans="1:16" s="271" customFormat="1" ht="12.75">
      <c r="B15" s="308" t="s">
        <v>121</v>
      </c>
      <c r="C15" s="306"/>
      <c r="D15" s="307"/>
      <c r="E15" s="307"/>
      <c r="F15" s="307"/>
      <c r="G15" s="307"/>
      <c r="H15" s="307"/>
      <c r="I15" s="307"/>
      <c r="J15" s="307"/>
      <c r="K15" s="307"/>
      <c r="L15" s="307"/>
      <c r="M15" s="307"/>
      <c r="N15" s="307"/>
      <c r="O15" s="307"/>
      <c r="P15" s="307"/>
    </row>
    <row r="16" spans="1:16" s="271" customFormat="1" ht="12.75">
      <c r="B16" s="309" t="s">
        <v>395</v>
      </c>
      <c r="C16" s="310"/>
      <c r="D16" s="311">
        <v>0.19500000000000001</v>
      </c>
      <c r="E16" s="311">
        <v>0.186</v>
      </c>
      <c r="F16" s="311">
        <v>0.184</v>
      </c>
      <c r="G16" s="311">
        <v>0.184</v>
      </c>
      <c r="H16" s="311">
        <v>0.187</v>
      </c>
      <c r="I16" s="311">
        <v>0.182</v>
      </c>
      <c r="J16" s="311">
        <v>0.187</v>
      </c>
      <c r="K16" s="311">
        <v>0.187</v>
      </c>
      <c r="L16" s="311">
        <v>0.192</v>
      </c>
      <c r="M16" s="311">
        <v>0.19</v>
      </c>
      <c r="N16" s="311">
        <v>0.19700000000000001</v>
      </c>
      <c r="O16" s="311">
        <v>0.20200000000000001</v>
      </c>
      <c r="P16" s="311">
        <v>0.20399999999999999</v>
      </c>
    </row>
    <row r="17" spans="2:16" s="271" customFormat="1" ht="12.75">
      <c r="B17" s="305" t="s">
        <v>396</v>
      </c>
      <c r="C17" s="306"/>
      <c r="D17" s="307">
        <v>0.23300000000000001</v>
      </c>
      <c r="E17" s="307">
        <v>0.223</v>
      </c>
      <c r="F17" s="307">
        <v>0.224</v>
      </c>
      <c r="G17" s="307">
        <v>0.224</v>
      </c>
      <c r="H17" s="307">
        <v>0.22900000000000001</v>
      </c>
      <c r="I17" s="307">
        <v>0.22700000000000001</v>
      </c>
      <c r="J17" s="307">
        <v>0.23200000000000001</v>
      </c>
      <c r="K17" s="307">
        <v>0.24099999999999999</v>
      </c>
      <c r="L17" s="307">
        <v>0.248</v>
      </c>
      <c r="M17" s="307">
        <v>0.246</v>
      </c>
      <c r="N17" s="307">
        <v>0.255</v>
      </c>
      <c r="O17" s="307">
        <v>0.255</v>
      </c>
      <c r="P17" s="307">
        <v>0.26</v>
      </c>
    </row>
    <row r="18" spans="2:16" s="271" customFormat="1" ht="12.75">
      <c r="B18" s="305" t="s">
        <v>397</v>
      </c>
      <c r="C18" s="306"/>
      <c r="D18" s="307">
        <v>0.14099999999999999</v>
      </c>
      <c r="E18" s="307">
        <v>0.13300000000000001</v>
      </c>
      <c r="F18" s="307">
        <v>0.13400000000000001</v>
      </c>
      <c r="G18" s="307">
        <v>0.13300000000000001</v>
      </c>
      <c r="H18" s="307">
        <v>0.13600000000000001</v>
      </c>
      <c r="I18" s="307">
        <v>0.13300000000000001</v>
      </c>
      <c r="J18" s="307">
        <v>0.13600000000000001</v>
      </c>
      <c r="K18" s="307">
        <v>0.13500000000000001</v>
      </c>
      <c r="L18" s="307">
        <v>0.13900000000000001</v>
      </c>
      <c r="M18" s="307">
        <v>0.13800000000000001</v>
      </c>
      <c r="N18" s="307">
        <v>0.14199999999999999</v>
      </c>
      <c r="O18" s="307">
        <v>0.14299999999999999</v>
      </c>
      <c r="P18" s="307">
        <v>0.14499999999999999</v>
      </c>
    </row>
    <row r="19" spans="2:16" s="271" customFormat="1" ht="12.75">
      <c r="B19" s="305" t="s">
        <v>398</v>
      </c>
      <c r="C19" s="306"/>
      <c r="D19" s="307">
        <v>0.114</v>
      </c>
      <c r="E19" s="307">
        <v>0.113</v>
      </c>
      <c r="F19" s="307">
        <v>0.11700000000000001</v>
      </c>
      <c r="G19" s="307">
        <v>0.122</v>
      </c>
      <c r="H19" s="307">
        <v>0.124</v>
      </c>
      <c r="I19" s="307">
        <v>0.125</v>
      </c>
      <c r="J19" s="307">
        <v>0.127</v>
      </c>
      <c r="K19" s="307">
        <v>0.127</v>
      </c>
      <c r="L19" s="307">
        <v>0.13</v>
      </c>
      <c r="M19" s="307">
        <v>0.13</v>
      </c>
      <c r="N19" s="307">
        <v>0.13100000000000001</v>
      </c>
      <c r="O19" s="307">
        <v>0.121</v>
      </c>
      <c r="P19" s="307">
        <v>0.121</v>
      </c>
    </row>
    <row r="20" spans="2:16" s="271" customFormat="1" ht="12.75">
      <c r="B20" s="312" t="s">
        <v>399</v>
      </c>
      <c r="C20" s="313"/>
      <c r="D20" s="314">
        <v>0.11</v>
      </c>
      <c r="E20" s="314">
        <v>0.104</v>
      </c>
      <c r="F20" s="314">
        <v>0.113</v>
      </c>
      <c r="G20" s="314">
        <v>0.12</v>
      </c>
      <c r="H20" s="314">
        <v>0.11899999999999999</v>
      </c>
      <c r="I20" s="314">
        <v>0.123</v>
      </c>
      <c r="J20" s="314">
        <v>0.13200000000000001</v>
      </c>
      <c r="K20" s="314">
        <v>0.13600000000000001</v>
      </c>
      <c r="L20" s="314">
        <v>0.14299999999999999</v>
      </c>
      <c r="M20" s="314">
        <v>0.14399999999999999</v>
      </c>
      <c r="N20" s="314">
        <v>0.14599999999999999</v>
      </c>
      <c r="O20" s="314">
        <v>0.14799999999999999</v>
      </c>
      <c r="P20" s="314">
        <v>0.14599999999999999</v>
      </c>
    </row>
    <row r="21" spans="2:16" s="271" customFormat="1" ht="6" customHeight="1">
      <c r="B21" s="305"/>
      <c r="C21" s="306"/>
      <c r="D21" s="307"/>
      <c r="E21" s="307"/>
      <c r="F21" s="307"/>
      <c r="G21" s="307"/>
      <c r="H21" s="307"/>
      <c r="I21" s="307"/>
      <c r="J21" s="307"/>
      <c r="K21" s="307"/>
      <c r="L21" s="307"/>
      <c r="M21" s="307"/>
      <c r="N21" s="307"/>
      <c r="O21" s="307"/>
      <c r="P21" s="307"/>
    </row>
    <row r="22" spans="2:16" s="271" customFormat="1" ht="12.75">
      <c r="B22" s="308" t="s">
        <v>118</v>
      </c>
      <c r="C22" s="306"/>
      <c r="D22" s="307"/>
      <c r="E22" s="307"/>
      <c r="F22" s="307"/>
      <c r="G22" s="307"/>
      <c r="H22" s="307"/>
      <c r="I22" s="307"/>
      <c r="J22" s="307"/>
      <c r="K22" s="307"/>
      <c r="L22" s="307"/>
      <c r="M22" s="307"/>
      <c r="N22" s="307"/>
      <c r="O22" s="307"/>
      <c r="P22" s="307"/>
    </row>
    <row r="23" spans="2:16" s="271" customFormat="1" ht="12.75">
      <c r="B23" s="309" t="s">
        <v>400</v>
      </c>
      <c r="C23" s="310"/>
      <c r="D23" s="311">
        <v>0.14299999999999999</v>
      </c>
      <c r="E23" s="311">
        <v>0.13700000000000001</v>
      </c>
      <c r="F23" s="311">
        <v>0.13800000000000001</v>
      </c>
      <c r="G23" s="311">
        <v>0.13900000000000001</v>
      </c>
      <c r="H23" s="311">
        <v>0.14099999999999999</v>
      </c>
      <c r="I23" s="311">
        <v>0.14000000000000001</v>
      </c>
      <c r="J23" s="311">
        <v>0.14199999999999999</v>
      </c>
      <c r="K23" s="311">
        <v>0.14299999999999999</v>
      </c>
      <c r="L23" s="311">
        <v>0.14799999999999999</v>
      </c>
      <c r="M23" s="311">
        <v>0.14799999999999999</v>
      </c>
      <c r="N23" s="311">
        <v>0.151</v>
      </c>
      <c r="O23" s="311">
        <v>0.152</v>
      </c>
      <c r="P23" s="311">
        <v>0.154</v>
      </c>
    </row>
    <row r="24" spans="2:16" s="271" customFormat="1" ht="12.75">
      <c r="B24" s="312" t="s">
        <v>401</v>
      </c>
      <c r="C24" s="313"/>
      <c r="D24" s="314">
        <v>0.151</v>
      </c>
      <c r="E24" s="314">
        <v>0.14399999999999999</v>
      </c>
      <c r="F24" s="314">
        <v>0.14799999999999999</v>
      </c>
      <c r="G24" s="314">
        <v>0.15</v>
      </c>
      <c r="H24" s="314">
        <v>0.151</v>
      </c>
      <c r="I24" s="314">
        <v>0.15</v>
      </c>
      <c r="J24" s="314">
        <v>0.157</v>
      </c>
      <c r="K24" s="314">
        <v>0.158</v>
      </c>
      <c r="L24" s="314">
        <v>0.16200000000000001</v>
      </c>
      <c r="M24" s="314">
        <v>0.16</v>
      </c>
      <c r="N24" s="314">
        <v>0.16300000000000001</v>
      </c>
      <c r="O24" s="314">
        <v>0.16200000000000001</v>
      </c>
      <c r="P24" s="314">
        <v>0.16200000000000001</v>
      </c>
    </row>
    <row r="25" spans="2:16" s="271" customFormat="1" ht="6" customHeight="1">
      <c r="B25" s="305"/>
      <c r="C25" s="306"/>
      <c r="D25" s="307"/>
      <c r="E25" s="307"/>
      <c r="F25" s="307"/>
      <c r="G25" s="307"/>
      <c r="H25" s="307"/>
      <c r="I25" s="307"/>
      <c r="J25" s="307"/>
      <c r="K25" s="307"/>
      <c r="L25" s="307"/>
      <c r="M25" s="307"/>
      <c r="N25" s="307"/>
      <c r="O25" s="307"/>
      <c r="P25" s="307"/>
    </row>
    <row r="26" spans="2:16" s="271" customFormat="1" ht="12.75">
      <c r="B26" s="308" t="s">
        <v>402</v>
      </c>
      <c r="C26" s="306"/>
      <c r="D26" s="307"/>
      <c r="E26" s="307"/>
      <c r="F26" s="307"/>
      <c r="G26" s="307"/>
      <c r="H26" s="307"/>
      <c r="I26" s="307"/>
      <c r="J26" s="307"/>
      <c r="K26" s="307"/>
      <c r="L26" s="307"/>
      <c r="M26" s="307"/>
      <c r="N26" s="307"/>
      <c r="O26" s="307"/>
      <c r="P26" s="307"/>
    </row>
    <row r="27" spans="2:16" s="271" customFormat="1" ht="12.75">
      <c r="B27" s="308" t="s">
        <v>400</v>
      </c>
      <c r="C27" s="306"/>
      <c r="D27" s="307"/>
      <c r="E27" s="307"/>
      <c r="F27" s="307"/>
      <c r="G27" s="307"/>
      <c r="H27" s="307"/>
      <c r="I27" s="307"/>
      <c r="J27" s="307"/>
      <c r="K27" s="307"/>
      <c r="L27" s="307"/>
      <c r="M27" s="307"/>
      <c r="N27" s="307"/>
      <c r="O27" s="307"/>
      <c r="P27" s="307"/>
    </row>
    <row r="28" spans="2:16" s="271" customFormat="1" ht="12.75">
      <c r="B28" s="309" t="s">
        <v>403</v>
      </c>
      <c r="C28" s="310"/>
      <c r="D28" s="311">
        <v>0.223</v>
      </c>
      <c r="E28" s="311">
        <v>0.21299999999999999</v>
      </c>
      <c r="F28" s="311">
        <v>0.21</v>
      </c>
      <c r="G28" s="311">
        <v>0.20899999999999999</v>
      </c>
      <c r="H28" s="311">
        <v>0.216</v>
      </c>
      <c r="I28" s="311">
        <v>0.21199999999999999</v>
      </c>
      <c r="J28" s="311">
        <v>0.217</v>
      </c>
      <c r="K28" s="311">
        <v>0.22700000000000001</v>
      </c>
      <c r="L28" s="311">
        <v>0.23499999999999999</v>
      </c>
      <c r="M28" s="311">
        <v>0.23599999999999999</v>
      </c>
      <c r="N28" s="311">
        <v>0.245</v>
      </c>
      <c r="O28" s="311">
        <v>0.25</v>
      </c>
      <c r="P28" s="311">
        <v>0.25900000000000001</v>
      </c>
    </row>
    <row r="29" spans="2:16" s="271" customFormat="1" ht="12.75">
      <c r="B29" s="305" t="s">
        <v>404</v>
      </c>
      <c r="C29" s="306"/>
      <c r="D29" s="307">
        <v>0.13900000000000001</v>
      </c>
      <c r="E29" s="307">
        <v>0.13100000000000001</v>
      </c>
      <c r="F29" s="307">
        <v>0.13100000000000001</v>
      </c>
      <c r="G29" s="307">
        <v>0.13</v>
      </c>
      <c r="H29" s="307">
        <v>0.13400000000000001</v>
      </c>
      <c r="I29" s="307">
        <v>0.13200000000000001</v>
      </c>
      <c r="J29" s="307">
        <v>0.13100000000000001</v>
      </c>
      <c r="K29" s="307">
        <v>0.13</v>
      </c>
      <c r="L29" s="307">
        <v>0.13300000000000001</v>
      </c>
      <c r="M29" s="307">
        <v>0.13300000000000001</v>
      </c>
      <c r="N29" s="307">
        <v>0.13700000000000001</v>
      </c>
      <c r="O29" s="307">
        <v>0.13900000000000001</v>
      </c>
      <c r="P29" s="307">
        <v>0.14299999999999999</v>
      </c>
    </row>
    <row r="30" spans="2:16" s="271" customFormat="1" ht="12.75">
      <c r="B30" s="305" t="s">
        <v>405</v>
      </c>
      <c r="C30" s="306"/>
      <c r="D30" s="307">
        <v>0.114</v>
      </c>
      <c r="E30" s="307">
        <v>0.113</v>
      </c>
      <c r="F30" s="307">
        <v>0.11600000000000001</v>
      </c>
      <c r="G30" s="307">
        <v>0.11899999999999999</v>
      </c>
      <c r="H30" s="307">
        <v>0.122</v>
      </c>
      <c r="I30" s="307">
        <v>0.123</v>
      </c>
      <c r="J30" s="307">
        <v>0.124</v>
      </c>
      <c r="K30" s="307">
        <v>0.123</v>
      </c>
      <c r="L30" s="307">
        <v>0.128</v>
      </c>
      <c r="M30" s="307">
        <v>0.127</v>
      </c>
      <c r="N30" s="307">
        <v>0.127</v>
      </c>
      <c r="O30" s="307">
        <v>0.11700000000000001</v>
      </c>
      <c r="P30" s="307">
        <v>0.11600000000000001</v>
      </c>
    </row>
    <row r="31" spans="2:16" s="271" customFormat="1" ht="12.75">
      <c r="B31" s="312" t="s">
        <v>406</v>
      </c>
      <c r="C31" s="313"/>
      <c r="D31" s="314">
        <v>8.6999999999999994E-2</v>
      </c>
      <c r="E31" s="314">
        <v>8.5000000000000006E-2</v>
      </c>
      <c r="F31" s="314">
        <v>9.1999999999999998E-2</v>
      </c>
      <c r="G31" s="314">
        <v>9.9000000000000005E-2</v>
      </c>
      <c r="H31" s="314">
        <v>9.7000000000000003E-2</v>
      </c>
      <c r="I31" s="314">
        <v>0.10299999999999999</v>
      </c>
      <c r="J31" s="314">
        <v>0.108</v>
      </c>
      <c r="K31" s="314">
        <v>0.111</v>
      </c>
      <c r="L31" s="314">
        <v>0.12</v>
      </c>
      <c r="M31" s="314">
        <v>0.123</v>
      </c>
      <c r="N31" s="314">
        <v>0.126</v>
      </c>
      <c r="O31" s="314">
        <v>0.127</v>
      </c>
      <c r="P31" s="314">
        <v>0.125</v>
      </c>
    </row>
    <row r="32" spans="2:16" s="271" customFormat="1" ht="12.75">
      <c r="B32" s="308" t="s">
        <v>401</v>
      </c>
      <c r="C32" s="306"/>
      <c r="D32" s="307"/>
      <c r="E32" s="307"/>
      <c r="F32" s="307"/>
      <c r="G32" s="307"/>
      <c r="H32" s="307"/>
      <c r="I32" s="307"/>
      <c r="J32" s="307"/>
      <c r="K32" s="307"/>
      <c r="L32" s="307"/>
      <c r="M32" s="307"/>
      <c r="N32" s="307"/>
      <c r="O32" s="307"/>
      <c r="P32" s="307"/>
    </row>
    <row r="33" spans="2:16" s="271" customFormat="1" ht="12.75">
      <c r="B33" s="309" t="s">
        <v>403</v>
      </c>
      <c r="C33" s="310"/>
      <c r="D33" s="311">
        <v>0.24299999999999999</v>
      </c>
      <c r="E33" s="311">
        <v>0.23300000000000001</v>
      </c>
      <c r="F33" s="311">
        <v>0.23899999999999999</v>
      </c>
      <c r="G33" s="311">
        <v>0.24099999999999999</v>
      </c>
      <c r="H33" s="311">
        <v>0.24199999999999999</v>
      </c>
      <c r="I33" s="311">
        <v>0.24199999999999999</v>
      </c>
      <c r="J33" s="311">
        <v>0.249</v>
      </c>
      <c r="K33" s="311">
        <v>0.25600000000000001</v>
      </c>
      <c r="L33" s="311">
        <v>0.26300000000000001</v>
      </c>
      <c r="M33" s="311">
        <v>0.25700000000000001</v>
      </c>
      <c r="N33" s="311">
        <v>0.26500000000000001</v>
      </c>
      <c r="O33" s="311">
        <v>0.26200000000000001</v>
      </c>
      <c r="P33" s="311">
        <v>0.26100000000000001</v>
      </c>
    </row>
    <row r="34" spans="2:16" s="271" customFormat="1" ht="12.75">
      <c r="B34" s="305" t="s">
        <v>404</v>
      </c>
      <c r="C34" s="308"/>
      <c r="D34" s="307">
        <v>0.14299999999999999</v>
      </c>
      <c r="E34" s="307">
        <v>0.13500000000000001</v>
      </c>
      <c r="F34" s="307">
        <v>0.13600000000000001</v>
      </c>
      <c r="G34" s="307">
        <v>0.13600000000000001</v>
      </c>
      <c r="H34" s="307">
        <v>0.13800000000000001</v>
      </c>
      <c r="I34" s="307">
        <v>0.13500000000000001</v>
      </c>
      <c r="J34" s="307">
        <v>0.14099999999999999</v>
      </c>
      <c r="K34" s="307">
        <v>0.14099999999999999</v>
      </c>
      <c r="L34" s="307">
        <v>0.14399999999999999</v>
      </c>
      <c r="M34" s="307">
        <v>0.14299999999999999</v>
      </c>
      <c r="N34" s="307">
        <v>0.14699999999999999</v>
      </c>
      <c r="O34" s="307">
        <v>0.14699999999999999</v>
      </c>
      <c r="P34" s="307">
        <v>0.14699999999999999</v>
      </c>
    </row>
    <row r="35" spans="2:16" s="271" customFormat="1" ht="12.75">
      <c r="B35" s="305" t="s">
        <v>405</v>
      </c>
      <c r="C35" s="306"/>
      <c r="D35" s="307">
        <v>0.114</v>
      </c>
      <c r="E35" s="307">
        <v>0.113</v>
      </c>
      <c r="F35" s="307">
        <v>0.11899999999999999</v>
      </c>
      <c r="G35" s="307">
        <v>0.124</v>
      </c>
      <c r="H35" s="307">
        <v>0.125</v>
      </c>
      <c r="I35" s="307">
        <v>0.128</v>
      </c>
      <c r="J35" s="307">
        <v>0.13100000000000001</v>
      </c>
      <c r="K35" s="307">
        <v>0.13100000000000001</v>
      </c>
      <c r="L35" s="307">
        <v>0.13300000000000001</v>
      </c>
      <c r="M35" s="307">
        <v>0.13300000000000001</v>
      </c>
      <c r="N35" s="307">
        <v>0.13400000000000001</v>
      </c>
      <c r="O35" s="307">
        <v>0.126</v>
      </c>
      <c r="P35" s="307">
        <v>0.126</v>
      </c>
    </row>
    <row r="36" spans="2:16" s="271" customFormat="1" ht="12.75">
      <c r="B36" s="312" t="s">
        <v>406</v>
      </c>
      <c r="C36" s="313"/>
      <c r="D36" s="314">
        <v>0.127</v>
      </c>
      <c r="E36" s="314">
        <v>0.11799999999999999</v>
      </c>
      <c r="F36" s="314">
        <v>0.129</v>
      </c>
      <c r="G36" s="314">
        <v>0.13600000000000001</v>
      </c>
      <c r="H36" s="314">
        <v>0.13600000000000001</v>
      </c>
      <c r="I36" s="314">
        <v>0.13800000000000001</v>
      </c>
      <c r="J36" s="314">
        <v>0.15</v>
      </c>
      <c r="K36" s="314">
        <v>0.155</v>
      </c>
      <c r="L36" s="314">
        <v>0.16200000000000001</v>
      </c>
      <c r="M36" s="314">
        <v>0.161</v>
      </c>
      <c r="N36" s="314">
        <v>0.16300000000000001</v>
      </c>
      <c r="O36" s="314">
        <v>0.16400000000000001</v>
      </c>
      <c r="P36" s="314">
        <v>0.16300000000000001</v>
      </c>
    </row>
    <row r="37" spans="2:16" s="271" customFormat="1" ht="6" customHeight="1">
      <c r="B37" s="305"/>
      <c r="C37" s="306"/>
      <c r="D37" s="307"/>
      <c r="E37" s="307"/>
      <c r="F37" s="307"/>
      <c r="G37" s="307"/>
      <c r="H37" s="307"/>
      <c r="I37" s="307"/>
      <c r="J37" s="307"/>
      <c r="K37" s="307"/>
      <c r="L37" s="307"/>
      <c r="M37" s="307"/>
      <c r="N37" s="307"/>
      <c r="O37" s="307"/>
      <c r="P37" s="307"/>
    </row>
    <row r="38" spans="2:16" s="271" customFormat="1" ht="12.75">
      <c r="B38" s="316" t="s">
        <v>137</v>
      </c>
      <c r="C38" s="306"/>
      <c r="D38" s="307"/>
      <c r="E38" s="307"/>
      <c r="F38" s="307"/>
      <c r="G38" s="307"/>
      <c r="H38" s="307"/>
      <c r="I38" s="307"/>
      <c r="J38" s="307"/>
      <c r="K38" s="307"/>
      <c r="L38" s="307"/>
      <c r="M38" s="307"/>
      <c r="N38" s="307"/>
      <c r="O38" s="307"/>
      <c r="P38" s="307"/>
    </row>
    <row r="39" spans="2:16" s="271" customFormat="1" ht="12.75">
      <c r="B39" s="317" t="s">
        <v>407</v>
      </c>
      <c r="C39" s="310"/>
      <c r="D39" s="311">
        <v>0.23200000000000001</v>
      </c>
      <c r="E39" s="311">
        <v>0.217</v>
      </c>
      <c r="F39" s="311">
        <v>0.23100000000000001</v>
      </c>
      <c r="G39" s="311">
        <v>0.23699999999999999</v>
      </c>
      <c r="H39" s="311">
        <v>0.24099999999999999</v>
      </c>
      <c r="I39" s="311">
        <v>0.23799999999999999</v>
      </c>
      <c r="J39" s="311">
        <v>0.251</v>
      </c>
      <c r="K39" s="311">
        <v>0.25600000000000001</v>
      </c>
      <c r="L39" s="311">
        <v>0.26400000000000001</v>
      </c>
      <c r="M39" s="311">
        <v>0.25600000000000001</v>
      </c>
      <c r="N39" s="311">
        <v>0.26200000000000001</v>
      </c>
      <c r="O39" s="311">
        <v>0.26300000000000001</v>
      </c>
      <c r="P39" s="311">
        <v>0.26500000000000001</v>
      </c>
    </row>
    <row r="40" spans="2:16" s="271" customFormat="1" ht="12.75">
      <c r="B40" s="318" t="s">
        <v>408</v>
      </c>
      <c r="C40" s="306"/>
      <c r="D40" s="307">
        <v>8.3000000000000004E-2</v>
      </c>
      <c r="E40" s="307">
        <v>0.08</v>
      </c>
      <c r="F40" s="307">
        <v>8.4000000000000005E-2</v>
      </c>
      <c r="G40" s="307">
        <v>8.5999999999999993E-2</v>
      </c>
      <c r="H40" s="307">
        <v>8.5000000000000006E-2</v>
      </c>
      <c r="I40" s="307">
        <v>8.6999999999999994E-2</v>
      </c>
      <c r="J40" s="307">
        <v>8.7999999999999995E-2</v>
      </c>
      <c r="K40" s="307">
        <v>8.6999999999999994E-2</v>
      </c>
      <c r="L40" s="307">
        <v>9.2999999999999999E-2</v>
      </c>
      <c r="M40" s="307">
        <v>9.2999999999999999E-2</v>
      </c>
      <c r="N40" s="307">
        <v>9.2999999999999999E-2</v>
      </c>
      <c r="O40" s="307">
        <v>8.7999999999999995E-2</v>
      </c>
      <c r="P40" s="307">
        <v>8.5000000000000006E-2</v>
      </c>
    </row>
    <row r="41" spans="2:16" s="271" customFormat="1" ht="12.75">
      <c r="B41" s="318" t="s">
        <v>409</v>
      </c>
      <c r="C41" s="306"/>
      <c r="D41" s="307">
        <v>0.09</v>
      </c>
      <c r="E41" s="307">
        <v>8.3000000000000004E-2</v>
      </c>
      <c r="F41" s="307">
        <v>8.4000000000000005E-2</v>
      </c>
      <c r="G41" s="307">
        <v>8.4000000000000005E-2</v>
      </c>
      <c r="H41" s="307">
        <v>8.5000000000000006E-2</v>
      </c>
      <c r="I41" s="307">
        <v>8.6999999999999994E-2</v>
      </c>
      <c r="J41" s="307">
        <v>8.6999999999999994E-2</v>
      </c>
      <c r="K41" s="307">
        <v>8.7999999999999995E-2</v>
      </c>
      <c r="L41" s="307">
        <v>8.8999999999999996E-2</v>
      </c>
      <c r="M41" s="307">
        <v>9.0999999999999998E-2</v>
      </c>
      <c r="N41" s="307">
        <v>9.2999999999999999E-2</v>
      </c>
      <c r="O41" s="307">
        <v>0.09</v>
      </c>
      <c r="P41" s="307">
        <v>8.8999999999999996E-2</v>
      </c>
    </row>
    <row r="42" spans="2:16" s="271" customFormat="1" ht="12.75">
      <c r="B42" s="318" t="s">
        <v>410</v>
      </c>
      <c r="C42" s="306"/>
      <c r="D42" s="307">
        <v>0.39300000000000002</v>
      </c>
      <c r="E42" s="307">
        <v>0.37</v>
      </c>
      <c r="F42" s="307">
        <v>0.39</v>
      </c>
      <c r="G42" s="307">
        <v>0.39700000000000002</v>
      </c>
      <c r="H42" s="307">
        <v>0.40100000000000002</v>
      </c>
      <c r="I42" s="307">
        <v>0.38600000000000001</v>
      </c>
      <c r="J42" s="307">
        <v>0.42199999999999999</v>
      </c>
      <c r="K42" s="307">
        <v>0.41899999999999998</v>
      </c>
      <c r="L42" s="307">
        <v>0.43</v>
      </c>
      <c r="M42" s="307">
        <v>0.41899999999999998</v>
      </c>
      <c r="N42" s="307">
        <v>0.438</v>
      </c>
      <c r="O42" s="307">
        <v>0.436</v>
      </c>
      <c r="P42" s="307">
        <v>0.42799999999999999</v>
      </c>
    </row>
    <row r="43" spans="2:16" s="271" customFormat="1" ht="12.75">
      <c r="B43" s="318" t="s">
        <v>411</v>
      </c>
      <c r="C43" s="306"/>
      <c r="D43" s="307">
        <v>0.11600000000000001</v>
      </c>
      <c r="E43" s="307">
        <v>0.114</v>
      </c>
      <c r="F43" s="307">
        <v>0.107</v>
      </c>
      <c r="G43" s="307">
        <v>0.104</v>
      </c>
      <c r="H43" s="307">
        <v>0.10199999999999999</v>
      </c>
      <c r="I43" s="307">
        <v>9.6000000000000002E-2</v>
      </c>
      <c r="J43" s="307">
        <v>9.8000000000000004E-2</v>
      </c>
      <c r="K43" s="307">
        <v>9.5000000000000001E-2</v>
      </c>
      <c r="L43" s="307">
        <v>9.5000000000000001E-2</v>
      </c>
      <c r="M43" s="307">
        <v>9.6000000000000002E-2</v>
      </c>
      <c r="N43" s="307">
        <v>9.8000000000000004E-2</v>
      </c>
      <c r="O43" s="307">
        <v>9.1999999999999998E-2</v>
      </c>
      <c r="P43" s="307">
        <v>9.4E-2</v>
      </c>
    </row>
    <row r="44" spans="2:16" s="271" customFormat="1" ht="12.75">
      <c r="B44" s="318" t="s">
        <v>412</v>
      </c>
      <c r="C44" s="306"/>
      <c r="D44" s="307">
        <v>0.12</v>
      </c>
      <c r="E44" s="307">
        <v>0.11600000000000001</v>
      </c>
      <c r="F44" s="307">
        <v>0.111</v>
      </c>
      <c r="G44" s="307">
        <v>0.105</v>
      </c>
      <c r="H44" s="307">
        <v>0.106</v>
      </c>
      <c r="I44" s="307">
        <v>0.107</v>
      </c>
      <c r="J44" s="307">
        <v>0.109</v>
      </c>
      <c r="K44" s="307">
        <v>0.104</v>
      </c>
      <c r="L44" s="307">
        <v>0.108</v>
      </c>
      <c r="M44" s="307">
        <v>0.106</v>
      </c>
      <c r="N44" s="307">
        <v>0.108</v>
      </c>
      <c r="O44" s="307">
        <v>0.115</v>
      </c>
      <c r="P44" s="307">
        <v>0.113</v>
      </c>
    </row>
    <row r="45" spans="2:16" s="271" customFormat="1" ht="12.75">
      <c r="B45" s="318" t="s">
        <v>413</v>
      </c>
      <c r="C45" s="306"/>
      <c r="D45" s="307">
        <v>0.26300000000000001</v>
      </c>
      <c r="E45" s="307">
        <v>0.24299999999999999</v>
      </c>
      <c r="F45" s="307">
        <v>0.23799999999999999</v>
      </c>
      <c r="G45" s="307">
        <v>0.245</v>
      </c>
      <c r="H45" s="307">
        <v>0.24099999999999999</v>
      </c>
      <c r="I45" s="307">
        <v>0.23200000000000001</v>
      </c>
      <c r="J45" s="307">
        <v>0.224</v>
      </c>
      <c r="K45" s="307">
        <v>0.23499999999999999</v>
      </c>
      <c r="L45" s="307">
        <v>0.24299999999999999</v>
      </c>
      <c r="M45" s="307">
        <v>0.246</v>
      </c>
      <c r="N45" s="307">
        <v>0.252</v>
      </c>
      <c r="O45" s="307">
        <v>0.27400000000000002</v>
      </c>
      <c r="P45" s="307">
        <v>0.29099999999999998</v>
      </c>
    </row>
    <row r="46" spans="2:16" s="271" customFormat="1" ht="12.75">
      <c r="B46" s="319" t="s">
        <v>414</v>
      </c>
      <c r="C46" s="313"/>
      <c r="D46" s="314">
        <v>0.17499999999999999</v>
      </c>
      <c r="E46" s="314">
        <v>0.16600000000000001</v>
      </c>
      <c r="F46" s="314">
        <v>0.16400000000000001</v>
      </c>
      <c r="G46" s="314">
        <v>0.161</v>
      </c>
      <c r="H46" s="314">
        <v>0.17399999999999999</v>
      </c>
      <c r="I46" s="314">
        <v>0.17399999999999999</v>
      </c>
      <c r="J46" s="314">
        <v>0.16800000000000001</v>
      </c>
      <c r="K46" s="314">
        <v>0.17399999999999999</v>
      </c>
      <c r="L46" s="314">
        <v>0.17100000000000001</v>
      </c>
      <c r="M46" s="314">
        <v>0.17699999999999999</v>
      </c>
      <c r="N46" s="314">
        <v>0.183</v>
      </c>
      <c r="O46" s="314">
        <v>0.188</v>
      </c>
      <c r="P46" s="314">
        <v>0.19500000000000001</v>
      </c>
    </row>
    <row r="47" spans="2:16" s="271" customFormat="1" ht="6" customHeight="1">
      <c r="B47" s="318"/>
      <c r="C47" s="306"/>
      <c r="D47" s="307"/>
      <c r="E47" s="307"/>
      <c r="F47" s="307"/>
      <c r="G47" s="307"/>
      <c r="H47" s="307"/>
      <c r="I47" s="307"/>
      <c r="J47" s="307"/>
      <c r="K47" s="307"/>
      <c r="L47" s="307"/>
      <c r="M47" s="307"/>
      <c r="N47" s="307"/>
      <c r="O47" s="307"/>
      <c r="P47" s="307"/>
    </row>
    <row r="48" spans="2:16" s="271" customFormat="1" ht="14.25">
      <c r="B48" s="308" t="s">
        <v>415</v>
      </c>
      <c r="C48" s="306"/>
      <c r="D48" s="307"/>
      <c r="E48" s="307"/>
      <c r="F48" s="307"/>
      <c r="G48" s="307"/>
      <c r="H48" s="307"/>
      <c r="I48" s="307"/>
      <c r="J48" s="307"/>
      <c r="K48" s="307"/>
      <c r="L48" s="307"/>
      <c r="M48" s="307"/>
      <c r="N48" s="307"/>
      <c r="O48" s="307"/>
      <c r="P48" s="307"/>
    </row>
    <row r="49" spans="2:16" s="271" customFormat="1" ht="12.75">
      <c r="B49" s="309" t="s">
        <v>416</v>
      </c>
      <c r="C49" s="310"/>
      <c r="D49" s="311">
        <v>7.2999999999999995E-2</v>
      </c>
      <c r="E49" s="311">
        <v>7.0999999999999994E-2</v>
      </c>
      <c r="F49" s="311">
        <v>7.3999999999999996E-2</v>
      </c>
      <c r="G49" s="311">
        <v>7.3999999999999996E-2</v>
      </c>
      <c r="H49" s="311">
        <v>7.4999999999999997E-2</v>
      </c>
      <c r="I49" s="311">
        <v>7.4999999999999997E-2</v>
      </c>
      <c r="J49" s="311">
        <v>7.8E-2</v>
      </c>
      <c r="K49" s="311">
        <v>7.5999999999999998E-2</v>
      </c>
      <c r="L49" s="311">
        <v>7.8E-2</v>
      </c>
      <c r="M49" s="311">
        <v>7.5999999999999998E-2</v>
      </c>
      <c r="N49" s="311">
        <v>7.8E-2</v>
      </c>
      <c r="O49" s="311">
        <v>7.6999999999999999E-2</v>
      </c>
      <c r="P49" s="311">
        <v>7.8E-2</v>
      </c>
    </row>
    <row r="50" spans="2:16" s="271" customFormat="1" ht="12.75">
      <c r="B50" s="305" t="s">
        <v>417</v>
      </c>
      <c r="C50" s="306"/>
      <c r="D50" s="307">
        <v>9.0999999999999998E-2</v>
      </c>
      <c r="E50" s="307">
        <v>8.5000000000000006E-2</v>
      </c>
      <c r="F50" s="307">
        <v>8.3000000000000004E-2</v>
      </c>
      <c r="G50" s="307">
        <v>8.5999999999999993E-2</v>
      </c>
      <c r="H50" s="307">
        <v>8.6999999999999994E-2</v>
      </c>
      <c r="I50" s="307">
        <v>8.4000000000000005E-2</v>
      </c>
      <c r="J50" s="307">
        <v>8.8999999999999996E-2</v>
      </c>
      <c r="K50" s="307">
        <v>8.8999999999999996E-2</v>
      </c>
      <c r="L50" s="307">
        <v>9.0999999999999998E-2</v>
      </c>
      <c r="M50" s="307">
        <v>8.5999999999999993E-2</v>
      </c>
      <c r="N50" s="307">
        <v>8.7999999999999995E-2</v>
      </c>
      <c r="O50" s="307">
        <v>8.6999999999999994E-2</v>
      </c>
      <c r="P50" s="307">
        <v>8.8999999999999996E-2</v>
      </c>
    </row>
    <row r="51" spans="2:16" s="271" customFormat="1" ht="12.75">
      <c r="B51" s="305" t="s">
        <v>418</v>
      </c>
      <c r="C51" s="306"/>
      <c r="D51" s="307">
        <v>7.0999999999999994E-2</v>
      </c>
      <c r="E51" s="307">
        <v>7.0000000000000007E-2</v>
      </c>
      <c r="F51" s="307">
        <v>7.2999999999999995E-2</v>
      </c>
      <c r="G51" s="307">
        <v>7.2999999999999995E-2</v>
      </c>
      <c r="H51" s="307">
        <v>7.3999999999999996E-2</v>
      </c>
      <c r="I51" s="307">
        <v>7.3999999999999996E-2</v>
      </c>
      <c r="J51" s="307">
        <v>7.5999999999999998E-2</v>
      </c>
      <c r="K51" s="307">
        <v>7.4999999999999997E-2</v>
      </c>
      <c r="L51" s="307">
        <v>7.6999999999999999E-2</v>
      </c>
      <c r="M51" s="307">
        <v>7.4999999999999997E-2</v>
      </c>
      <c r="N51" s="307">
        <v>7.5999999999999998E-2</v>
      </c>
      <c r="O51" s="307">
        <v>7.5999999999999998E-2</v>
      </c>
      <c r="P51" s="307">
        <v>7.6999999999999999E-2</v>
      </c>
    </row>
    <row r="52" spans="2:16" s="271" customFormat="1" ht="12.75">
      <c r="B52" s="305" t="s">
        <v>419</v>
      </c>
      <c r="C52" s="306"/>
      <c r="D52" s="307">
        <v>0.496</v>
      </c>
      <c r="E52" s="307">
        <v>0.49399999999999999</v>
      </c>
      <c r="F52" s="307">
        <v>0.53500000000000003</v>
      </c>
      <c r="G52" s="307">
        <v>0.56000000000000005</v>
      </c>
      <c r="H52" s="307">
        <v>0.53700000000000003</v>
      </c>
      <c r="I52" s="307">
        <v>0.54</v>
      </c>
      <c r="J52" s="307">
        <v>0.58499999999999996</v>
      </c>
      <c r="K52" s="307">
        <v>0.59099999999999997</v>
      </c>
      <c r="L52" s="307">
        <v>0.58699999999999997</v>
      </c>
      <c r="M52" s="307">
        <v>0.57599999999999996</v>
      </c>
      <c r="N52" s="307">
        <v>0.59</v>
      </c>
      <c r="O52" s="307">
        <v>0.56899999999999995</v>
      </c>
      <c r="P52" s="307">
        <v>0.57199999999999995</v>
      </c>
    </row>
    <row r="53" spans="2:16" s="271" customFormat="1" ht="12.75">
      <c r="B53" s="305" t="s">
        <v>420</v>
      </c>
      <c r="C53" s="306"/>
      <c r="D53" s="307">
        <v>0.17499999999999999</v>
      </c>
      <c r="E53" s="307">
        <v>0.16700000000000001</v>
      </c>
      <c r="F53" s="307">
        <v>0.17299999999999999</v>
      </c>
      <c r="G53" s="307">
        <v>0.18</v>
      </c>
      <c r="H53" s="307">
        <v>0.184</v>
      </c>
      <c r="I53" s="307">
        <v>0.185</v>
      </c>
      <c r="J53" s="307">
        <v>0.19600000000000001</v>
      </c>
      <c r="K53" s="307">
        <v>0.2</v>
      </c>
      <c r="L53" s="307">
        <v>0.20899999999999999</v>
      </c>
      <c r="M53" s="307">
        <v>0.21199999999999999</v>
      </c>
      <c r="N53" s="307">
        <v>0.219</v>
      </c>
      <c r="O53" s="307">
        <v>0.224</v>
      </c>
      <c r="P53" s="307">
        <v>0.22700000000000001</v>
      </c>
    </row>
    <row r="54" spans="2:16" s="271" customFormat="1" ht="12.75">
      <c r="B54" s="305" t="s">
        <v>421</v>
      </c>
      <c r="C54" s="306"/>
      <c r="D54" s="307">
        <v>0.107</v>
      </c>
      <c r="E54" s="307">
        <v>0.10299999999999999</v>
      </c>
      <c r="F54" s="307">
        <v>0.112</v>
      </c>
      <c r="G54" s="307">
        <v>0.121</v>
      </c>
      <c r="H54" s="307">
        <v>0.121</v>
      </c>
      <c r="I54" s="307">
        <v>0.126</v>
      </c>
      <c r="J54" s="307">
        <v>0.13800000000000001</v>
      </c>
      <c r="K54" s="307">
        <v>0.14199999999999999</v>
      </c>
      <c r="L54" s="307">
        <v>0.152</v>
      </c>
      <c r="M54" s="307">
        <v>0.156</v>
      </c>
      <c r="N54" s="307">
        <v>0.159</v>
      </c>
      <c r="O54" s="307">
        <v>0.159</v>
      </c>
      <c r="P54" s="307">
        <v>0.16</v>
      </c>
    </row>
    <row r="55" spans="2:16" s="271" customFormat="1" ht="12.75">
      <c r="B55" s="305" t="s">
        <v>422</v>
      </c>
      <c r="C55" s="306"/>
      <c r="D55" s="307">
        <v>0.19700000000000001</v>
      </c>
      <c r="E55" s="307">
        <v>0.187</v>
      </c>
      <c r="F55" s="307">
        <v>0.186</v>
      </c>
      <c r="G55" s="307">
        <v>0.187</v>
      </c>
      <c r="H55" s="307">
        <v>0.189</v>
      </c>
      <c r="I55" s="307">
        <v>0.184</v>
      </c>
      <c r="J55" s="307">
        <v>0.189</v>
      </c>
      <c r="K55" s="307">
        <v>0.189</v>
      </c>
      <c r="L55" s="307">
        <v>0.19400000000000001</v>
      </c>
      <c r="M55" s="307">
        <v>0.192</v>
      </c>
      <c r="N55" s="307">
        <v>0.19900000000000001</v>
      </c>
      <c r="O55" s="307">
        <v>0.20399999999999999</v>
      </c>
      <c r="P55" s="307">
        <v>0.20599999999999999</v>
      </c>
    </row>
    <row r="56" spans="2:16" s="271" customFormat="1" ht="12.75">
      <c r="B56" s="312" t="s">
        <v>423</v>
      </c>
      <c r="C56" s="313"/>
      <c r="D56" s="314">
        <v>0.27600000000000002</v>
      </c>
      <c r="E56" s="314">
        <v>0.27300000000000002</v>
      </c>
      <c r="F56" s="314">
        <v>0.28699999999999998</v>
      </c>
      <c r="G56" s="314">
        <v>0.3</v>
      </c>
      <c r="H56" s="314">
        <v>0.317</v>
      </c>
      <c r="I56" s="314">
        <v>0.32300000000000001</v>
      </c>
      <c r="J56" s="314">
        <v>0.34599999999999997</v>
      </c>
      <c r="K56" s="314">
        <v>0.35899999999999999</v>
      </c>
      <c r="L56" s="314">
        <v>0.376</v>
      </c>
      <c r="M56" s="314">
        <v>0.38200000000000001</v>
      </c>
      <c r="N56" s="314">
        <v>0.4</v>
      </c>
      <c r="O56" s="314">
        <v>0.41</v>
      </c>
      <c r="P56" s="314">
        <v>0.42299999999999999</v>
      </c>
    </row>
    <row r="57" spans="2:16" s="271" customFormat="1" ht="6" customHeight="1">
      <c r="B57" s="305"/>
      <c r="C57" s="306"/>
      <c r="D57" s="307"/>
      <c r="E57" s="307"/>
      <c r="F57" s="307"/>
      <c r="G57" s="307"/>
      <c r="H57" s="307"/>
      <c r="I57" s="307"/>
      <c r="J57" s="307"/>
      <c r="K57" s="307"/>
      <c r="L57" s="307"/>
      <c r="M57" s="307"/>
      <c r="N57" s="307"/>
      <c r="O57" s="307"/>
      <c r="P57" s="307"/>
    </row>
    <row r="58" spans="2:16" s="271" customFormat="1" ht="12.75" hidden="1" customHeight="1">
      <c r="B58" s="308" t="s">
        <v>424</v>
      </c>
      <c r="C58" s="308"/>
      <c r="D58" s="307"/>
      <c r="E58" s="307"/>
      <c r="F58" s="307"/>
      <c r="G58" s="307"/>
      <c r="H58" s="307"/>
      <c r="I58" s="307"/>
      <c r="J58" s="307"/>
      <c r="K58" s="307"/>
      <c r="L58" s="307"/>
      <c r="M58" s="307"/>
      <c r="N58" s="307"/>
      <c r="O58" s="307"/>
      <c r="P58" s="307"/>
    </row>
    <row r="59" spans="2:16" s="271" customFormat="1" ht="12.75" hidden="1" customHeight="1">
      <c r="B59" s="309" t="s">
        <v>425</v>
      </c>
      <c r="C59" s="310"/>
      <c r="D59" s="311">
        <v>0.32</v>
      </c>
      <c r="E59" s="311">
        <v>0.30499999999999999</v>
      </c>
      <c r="F59" s="311">
        <v>0.32800000000000001</v>
      </c>
      <c r="G59" s="311">
        <v>0.34200000000000003</v>
      </c>
      <c r="H59" s="311">
        <v>0.35099999999999998</v>
      </c>
      <c r="I59" s="311">
        <v>0.35599999999999998</v>
      </c>
      <c r="J59" s="311">
        <v>0.378</v>
      </c>
      <c r="K59" s="311">
        <v>0.379</v>
      </c>
      <c r="L59" s="311">
        <v>0.39300000000000002</v>
      </c>
      <c r="M59" s="311">
        <v>0.39700000000000002</v>
      </c>
      <c r="N59" s="311">
        <v>0.39700000000000002</v>
      </c>
      <c r="O59" s="311"/>
      <c r="P59" s="311"/>
    </row>
    <row r="60" spans="2:16" s="271" customFormat="1" ht="12.75" hidden="1" customHeight="1">
      <c r="B60" s="305" t="s">
        <v>426</v>
      </c>
      <c r="C60" s="306"/>
      <c r="D60" s="307">
        <v>0.13800000000000001</v>
      </c>
      <c r="E60" s="307">
        <v>0.13200000000000001</v>
      </c>
      <c r="F60" s="307">
        <v>0.13500000000000001</v>
      </c>
      <c r="G60" s="307">
        <v>0.13800000000000001</v>
      </c>
      <c r="H60" s="307">
        <v>0.14099999999999999</v>
      </c>
      <c r="I60" s="307">
        <v>0.14000000000000001</v>
      </c>
      <c r="J60" s="307">
        <v>0.14499999999999999</v>
      </c>
      <c r="K60" s="307">
        <v>0.14599999999999999</v>
      </c>
      <c r="L60" s="307">
        <v>0.15</v>
      </c>
      <c r="M60" s="307">
        <v>0.15</v>
      </c>
      <c r="N60" s="307">
        <v>0.15</v>
      </c>
      <c r="O60" s="307"/>
      <c r="P60" s="307"/>
    </row>
    <row r="61" spans="2:16" s="271" customFormat="1" ht="12.75" hidden="1" customHeight="1">
      <c r="B61" s="312" t="s">
        <v>427</v>
      </c>
      <c r="C61" s="313"/>
      <c r="D61" s="314">
        <v>5.5E-2</v>
      </c>
      <c r="E61" s="314">
        <v>0.05</v>
      </c>
      <c r="F61" s="314">
        <v>4.7E-2</v>
      </c>
      <c r="G61" s="314">
        <v>4.9000000000000002E-2</v>
      </c>
      <c r="H61" s="314">
        <v>4.8000000000000001E-2</v>
      </c>
      <c r="I61" s="314">
        <v>4.8000000000000001E-2</v>
      </c>
      <c r="J61" s="314">
        <v>4.9000000000000002E-2</v>
      </c>
      <c r="K61" s="314">
        <v>0.05</v>
      </c>
      <c r="L61" s="314">
        <v>5.2999999999999999E-2</v>
      </c>
      <c r="M61" s="314">
        <v>5.2999999999999999E-2</v>
      </c>
      <c r="N61" s="314">
        <v>5.2999999999999999E-2</v>
      </c>
      <c r="O61" s="314"/>
      <c r="P61" s="314"/>
    </row>
    <row r="62" spans="2:16" s="271" customFormat="1" ht="6" hidden="1" customHeight="1">
      <c r="B62" s="305"/>
      <c r="C62" s="306"/>
      <c r="D62" s="307"/>
      <c r="E62" s="307"/>
      <c r="F62" s="307"/>
      <c r="G62" s="307"/>
      <c r="H62" s="307"/>
      <c r="I62" s="307"/>
      <c r="J62" s="307"/>
      <c r="K62" s="307"/>
      <c r="L62" s="307"/>
      <c r="M62" s="307"/>
      <c r="N62" s="307"/>
      <c r="O62" s="307"/>
      <c r="P62" s="307"/>
    </row>
    <row r="63" spans="2:16" s="271" customFormat="1" ht="12.75">
      <c r="B63" s="308" t="s">
        <v>428</v>
      </c>
      <c r="C63" s="306"/>
      <c r="D63" s="307"/>
      <c r="E63" s="307"/>
      <c r="F63" s="307"/>
      <c r="G63" s="307"/>
      <c r="H63" s="307"/>
      <c r="I63" s="307"/>
      <c r="J63" s="307"/>
      <c r="K63" s="307"/>
      <c r="L63" s="307"/>
      <c r="M63" s="307"/>
      <c r="N63" s="307"/>
      <c r="O63" s="307"/>
      <c r="P63" s="307"/>
    </row>
    <row r="64" spans="2:16" s="271" customFormat="1" ht="12.75">
      <c r="B64" s="309" t="s">
        <v>425</v>
      </c>
      <c r="C64" s="310"/>
      <c r="D64" s="311">
        <v>0.23100000000000001</v>
      </c>
      <c r="E64" s="311">
        <v>0.22500000000000001</v>
      </c>
      <c r="F64" s="311">
        <v>0.24099999999999999</v>
      </c>
      <c r="G64" s="311">
        <v>0.253</v>
      </c>
      <c r="H64" s="311">
        <v>0.26</v>
      </c>
      <c r="I64" s="311">
        <v>0.27</v>
      </c>
      <c r="J64" s="311">
        <v>0.28499999999999998</v>
      </c>
      <c r="K64" s="311">
        <v>0.28999999999999998</v>
      </c>
      <c r="L64" s="311">
        <v>0.30299999999999999</v>
      </c>
      <c r="M64" s="311">
        <v>0.307</v>
      </c>
      <c r="N64" s="311">
        <v>0.315</v>
      </c>
      <c r="O64" s="311">
        <v>0.313</v>
      </c>
      <c r="P64" s="311">
        <v>0.32100000000000001</v>
      </c>
    </row>
    <row r="65" spans="2:16" s="271" customFormat="1" ht="12.75">
      <c r="B65" s="305" t="s">
        <v>426</v>
      </c>
      <c r="C65" s="306"/>
      <c r="D65" s="307">
        <v>0.111</v>
      </c>
      <c r="E65" s="307">
        <v>0.106</v>
      </c>
      <c r="F65" s="307">
        <v>0.11</v>
      </c>
      <c r="G65" s="307">
        <v>0.113</v>
      </c>
      <c r="H65" s="307">
        <v>0.11600000000000001</v>
      </c>
      <c r="I65" s="307">
        <v>0.115</v>
      </c>
      <c r="J65" s="307">
        <v>0.12</v>
      </c>
      <c r="K65" s="307">
        <v>0.121</v>
      </c>
      <c r="L65" s="307">
        <v>0.124</v>
      </c>
      <c r="M65" s="307">
        <v>0.123</v>
      </c>
      <c r="N65" s="307">
        <v>0.124</v>
      </c>
      <c r="O65" s="307">
        <v>0.122</v>
      </c>
      <c r="P65" s="307">
        <v>0.121</v>
      </c>
    </row>
    <row r="66" spans="2:16" s="271" customFormat="1" ht="12.75">
      <c r="B66" s="312" t="s">
        <v>427</v>
      </c>
      <c r="C66" s="313"/>
      <c r="D66" s="314">
        <v>0.06</v>
      </c>
      <c r="E66" s="314">
        <v>5.3999999999999999E-2</v>
      </c>
      <c r="F66" s="314">
        <v>5.1999999999999998E-2</v>
      </c>
      <c r="G66" s="314">
        <v>5.1999999999999998E-2</v>
      </c>
      <c r="H66" s="314">
        <v>5.1999999999999998E-2</v>
      </c>
      <c r="I66" s="314">
        <v>5.0999999999999997E-2</v>
      </c>
      <c r="J66" s="314">
        <v>5.2999999999999999E-2</v>
      </c>
      <c r="K66" s="314">
        <v>5.1999999999999998E-2</v>
      </c>
      <c r="L66" s="314">
        <v>5.6000000000000001E-2</v>
      </c>
      <c r="M66" s="314">
        <v>5.5E-2</v>
      </c>
      <c r="N66" s="314">
        <v>5.8000000000000003E-2</v>
      </c>
      <c r="O66" s="314">
        <v>5.8999999999999997E-2</v>
      </c>
      <c r="P66" s="314">
        <v>0.06</v>
      </c>
    </row>
    <row r="67" spans="2:16" s="271" customFormat="1" ht="6" customHeight="1">
      <c r="B67" s="305"/>
      <c r="C67" s="306"/>
      <c r="D67" s="307"/>
      <c r="E67" s="307"/>
      <c r="F67" s="307"/>
      <c r="G67" s="307"/>
      <c r="H67" s="307"/>
      <c r="I67" s="307"/>
      <c r="J67" s="307"/>
      <c r="K67" s="307"/>
      <c r="L67" s="307"/>
      <c r="M67" s="307"/>
      <c r="N67" s="307"/>
      <c r="O67" s="307"/>
      <c r="P67" s="307"/>
    </row>
    <row r="68" spans="2:16" s="271" customFormat="1" ht="12.75" hidden="1">
      <c r="B68" s="308" t="s">
        <v>429</v>
      </c>
      <c r="C68" s="306"/>
      <c r="D68" s="307"/>
      <c r="E68" s="307"/>
      <c r="F68" s="307"/>
      <c r="G68" s="307"/>
      <c r="H68" s="307"/>
      <c r="I68" s="307"/>
      <c r="J68" s="307"/>
      <c r="K68" s="307"/>
      <c r="L68" s="307"/>
      <c r="M68" s="307"/>
      <c r="N68" s="307"/>
      <c r="O68" s="307"/>
      <c r="P68" s="307"/>
    </row>
    <row r="69" spans="2:16" s="271" customFormat="1" ht="12.75" hidden="1">
      <c r="B69" s="309" t="s">
        <v>430</v>
      </c>
      <c r="C69" s="310"/>
      <c r="D69" s="311">
        <v>0.34300000000000003</v>
      </c>
      <c r="E69" s="311">
        <v>0.32600000000000001</v>
      </c>
      <c r="F69" s="311">
        <v>0.32600000000000001</v>
      </c>
      <c r="G69" s="311">
        <v>0.316</v>
      </c>
      <c r="H69" s="311">
        <v>0.318</v>
      </c>
      <c r="I69" s="311">
        <v>0.317</v>
      </c>
      <c r="J69" s="311">
        <v>0.316</v>
      </c>
      <c r="K69" s="311">
        <v>0.315</v>
      </c>
      <c r="L69" s="311">
        <v>0.32</v>
      </c>
      <c r="M69" s="311">
        <v>0.32500000000000001</v>
      </c>
      <c r="N69" s="311">
        <v>0.32500000000000001</v>
      </c>
      <c r="O69" s="311"/>
      <c r="P69" s="311"/>
    </row>
    <row r="70" spans="2:16" s="271" customFormat="1" ht="12.75" hidden="1">
      <c r="B70" s="312" t="s">
        <v>431</v>
      </c>
      <c r="C70" s="313"/>
      <c r="D70" s="314">
        <v>0.128</v>
      </c>
      <c r="E70" s="314">
        <v>0.122</v>
      </c>
      <c r="F70" s="314">
        <v>0.125</v>
      </c>
      <c r="G70" s="314">
        <v>0.127</v>
      </c>
      <c r="H70" s="314">
        <v>0.13</v>
      </c>
      <c r="I70" s="314">
        <v>0.129</v>
      </c>
      <c r="J70" s="314">
        <v>0.13600000000000001</v>
      </c>
      <c r="K70" s="314">
        <v>0.13600000000000001</v>
      </c>
      <c r="L70" s="314">
        <v>0.13900000000000001</v>
      </c>
      <c r="M70" s="314">
        <v>0.13700000000000001</v>
      </c>
      <c r="N70" s="314">
        <v>0.13700000000000001</v>
      </c>
      <c r="O70" s="314"/>
      <c r="P70" s="314"/>
    </row>
    <row r="71" spans="2:16" s="271" customFormat="1" ht="6" hidden="1" customHeight="1">
      <c r="B71" s="305"/>
      <c r="C71" s="306"/>
      <c r="D71" s="307"/>
      <c r="E71" s="307"/>
      <c r="F71" s="307"/>
      <c r="G71" s="307"/>
      <c r="H71" s="307"/>
      <c r="I71" s="307"/>
      <c r="J71" s="307"/>
      <c r="K71" s="307"/>
      <c r="L71" s="307"/>
      <c r="M71" s="307"/>
      <c r="N71" s="307"/>
      <c r="O71" s="307"/>
      <c r="P71" s="307"/>
    </row>
    <row r="72" spans="2:16" s="271" customFormat="1" ht="12.75">
      <c r="B72" s="308" t="s">
        <v>133</v>
      </c>
      <c r="C72" s="306"/>
      <c r="D72" s="307"/>
      <c r="E72" s="307"/>
      <c r="F72" s="307"/>
      <c r="G72" s="307"/>
      <c r="H72" s="307"/>
      <c r="I72" s="307"/>
      <c r="J72" s="307"/>
      <c r="K72" s="307"/>
      <c r="L72" s="307"/>
      <c r="M72" s="307"/>
      <c r="N72" s="307"/>
      <c r="O72" s="307"/>
      <c r="P72" s="307"/>
    </row>
    <row r="73" spans="2:16" s="271" customFormat="1" ht="12.75">
      <c r="B73" s="309" t="s">
        <v>432</v>
      </c>
      <c r="C73" s="310"/>
      <c r="D73" s="311">
        <v>0.28199999999999997</v>
      </c>
      <c r="E73" s="311">
        <v>0.26900000000000002</v>
      </c>
      <c r="F73" s="311">
        <v>0.26900000000000002</v>
      </c>
      <c r="G73" s="311">
        <v>0.26200000000000001</v>
      </c>
      <c r="H73" s="311">
        <v>0.26600000000000001</v>
      </c>
      <c r="I73" s="311">
        <v>0.26200000000000001</v>
      </c>
      <c r="J73" s="311">
        <v>0.26100000000000001</v>
      </c>
      <c r="K73" s="311">
        <v>0.26300000000000001</v>
      </c>
      <c r="L73" s="311">
        <v>0.26600000000000001</v>
      </c>
      <c r="M73" s="311">
        <v>0.26700000000000002</v>
      </c>
      <c r="N73" s="311">
        <v>0.27700000000000002</v>
      </c>
      <c r="O73" s="311">
        <v>0.28000000000000003</v>
      </c>
      <c r="P73" s="311">
        <v>0.28599999999999998</v>
      </c>
    </row>
    <row r="74" spans="2:16" s="271" customFormat="1" ht="12.75">
      <c r="B74" s="312" t="s">
        <v>433</v>
      </c>
      <c r="C74" s="313"/>
      <c r="D74" s="314">
        <v>0.11600000000000001</v>
      </c>
      <c r="E74" s="314">
        <v>0.111</v>
      </c>
      <c r="F74" s="314">
        <v>0.113</v>
      </c>
      <c r="G74" s="314">
        <v>0.11600000000000001</v>
      </c>
      <c r="H74" s="314">
        <v>0.11700000000000001</v>
      </c>
      <c r="I74" s="314">
        <v>0.11700000000000001</v>
      </c>
      <c r="J74" s="314">
        <v>0.124</v>
      </c>
      <c r="K74" s="314">
        <v>0.123</v>
      </c>
      <c r="L74" s="314">
        <v>0.126</v>
      </c>
      <c r="M74" s="314">
        <v>0.125</v>
      </c>
      <c r="N74" s="314">
        <v>0.125</v>
      </c>
      <c r="O74" s="314">
        <v>0.121</v>
      </c>
      <c r="P74" s="314">
        <v>0.11799999999999999</v>
      </c>
    </row>
    <row r="75" spans="2:16" s="46" customFormat="1" ht="25.5" hidden="1" customHeight="1">
      <c r="B75" s="320" t="s">
        <v>434</v>
      </c>
      <c r="C75" s="320"/>
      <c r="D75" s="320"/>
      <c r="E75" s="320"/>
      <c r="F75" s="320"/>
      <c r="G75" s="320"/>
      <c r="H75" s="320"/>
      <c r="I75" s="320"/>
      <c r="J75" s="320"/>
      <c r="K75" s="320"/>
      <c r="L75" s="320"/>
      <c r="M75" s="320"/>
      <c r="N75" s="320"/>
      <c r="O75" s="45"/>
      <c r="P75" s="45"/>
    </row>
    <row r="76" spans="2:16" s="46" customFormat="1" ht="10.5" customHeight="1">
      <c r="B76" s="321"/>
      <c r="C76" s="321"/>
      <c r="D76" s="321"/>
      <c r="E76" s="321"/>
      <c r="F76" s="321"/>
      <c r="G76" s="321"/>
      <c r="H76" s="321"/>
      <c r="I76" s="321"/>
      <c r="J76" s="321"/>
      <c r="K76" s="321"/>
      <c r="L76" s="321"/>
      <c r="M76" s="321"/>
      <c r="N76" s="321"/>
      <c r="O76" s="321"/>
      <c r="P76" s="321"/>
    </row>
    <row r="77" spans="2:16" s="46" customFormat="1" ht="12.75">
      <c r="B77" s="322" t="s">
        <v>382</v>
      </c>
      <c r="C77" s="129"/>
      <c r="D77" s="130"/>
      <c r="E77" s="130"/>
      <c r="F77" s="130"/>
      <c r="G77" s="45"/>
      <c r="H77" s="45"/>
      <c r="I77" s="45"/>
      <c r="J77" s="58"/>
      <c r="K77" s="58"/>
      <c r="L77" s="58"/>
      <c r="M77" s="58"/>
      <c r="N77" s="58"/>
      <c r="O77" s="58"/>
      <c r="P77" s="58"/>
    </row>
    <row r="78" spans="2:16" s="46" customFormat="1" ht="12.75">
      <c r="B78" s="323" t="s">
        <v>435</v>
      </c>
      <c r="C78" s="324"/>
      <c r="D78" s="325">
        <v>736</v>
      </c>
      <c r="E78" s="325">
        <v>746</v>
      </c>
      <c r="F78" s="325">
        <v>764</v>
      </c>
      <c r="G78" s="325">
        <v>787</v>
      </c>
      <c r="H78" s="325">
        <v>801</v>
      </c>
      <c r="I78" s="325">
        <v>826</v>
      </c>
      <c r="J78" s="325">
        <v>849</v>
      </c>
      <c r="K78" s="325">
        <v>870</v>
      </c>
      <c r="L78" s="325">
        <v>892</v>
      </c>
      <c r="M78" s="325">
        <v>917</v>
      </c>
      <c r="N78" s="325">
        <v>942</v>
      </c>
      <c r="O78" s="325">
        <v>969</v>
      </c>
      <c r="P78" s="325">
        <v>999</v>
      </c>
    </row>
    <row r="79" spans="2:16" s="46" customFormat="1" ht="12.75">
      <c r="B79" s="57"/>
      <c r="C79" s="326"/>
      <c r="D79" s="327"/>
      <c r="E79" s="327"/>
      <c r="F79" s="327"/>
      <c r="G79" s="327"/>
      <c r="H79" s="327"/>
      <c r="I79" s="327"/>
      <c r="J79" s="327"/>
      <c r="K79" s="327"/>
      <c r="L79" s="327"/>
      <c r="M79" s="327"/>
      <c r="N79" s="327"/>
      <c r="O79" s="327"/>
      <c r="P79" s="327"/>
    </row>
    <row r="80" spans="2:16" s="46" customFormat="1" ht="12.75">
      <c r="B80" s="320" t="s">
        <v>436</v>
      </c>
      <c r="C80" s="320"/>
      <c r="D80" s="320"/>
      <c r="E80" s="320"/>
      <c r="F80" s="320"/>
      <c r="G80" s="320"/>
      <c r="H80" s="320"/>
      <c r="I80" s="320"/>
      <c r="J80" s="320"/>
      <c r="K80" s="320"/>
      <c r="L80" s="320"/>
      <c r="M80" s="320"/>
      <c r="N80" s="320"/>
      <c r="O80" s="320"/>
    </row>
    <row r="81" spans="2:16" s="46" customFormat="1" ht="25.5" customHeight="1">
      <c r="B81" s="320" t="s">
        <v>437</v>
      </c>
      <c r="C81" s="320"/>
      <c r="D81" s="320"/>
      <c r="E81" s="320"/>
      <c r="F81" s="320"/>
      <c r="G81" s="320"/>
      <c r="H81" s="320"/>
      <c r="I81" s="320"/>
      <c r="J81" s="320"/>
      <c r="K81" s="320"/>
      <c r="L81" s="320"/>
      <c r="M81" s="320"/>
      <c r="N81" s="320"/>
      <c r="O81" s="320"/>
      <c r="P81" s="320"/>
    </row>
    <row r="82" spans="2:16" s="46" customFormat="1" ht="12.75">
      <c r="B82" s="320" t="s">
        <v>438</v>
      </c>
      <c r="C82" s="320"/>
      <c r="D82" s="320"/>
      <c r="E82" s="320"/>
      <c r="F82" s="320"/>
      <c r="G82" s="320"/>
      <c r="H82" s="320"/>
      <c r="I82" s="320"/>
      <c r="J82" s="320"/>
      <c r="K82" s="320"/>
      <c r="L82" s="320"/>
      <c r="M82" s="321"/>
      <c r="N82" s="116"/>
      <c r="O82" s="116"/>
      <c r="P82" s="116"/>
    </row>
    <row r="83" spans="2:16" s="46" customFormat="1" ht="25.5" hidden="1" customHeight="1">
      <c r="B83" s="320" t="s">
        <v>439</v>
      </c>
      <c r="C83" s="320"/>
      <c r="D83" s="320"/>
      <c r="E83" s="320"/>
      <c r="F83" s="320"/>
      <c r="G83" s="320"/>
      <c r="H83" s="320"/>
      <c r="I83" s="320"/>
      <c r="J83" s="320"/>
      <c r="K83" s="320"/>
      <c r="L83" s="320"/>
      <c r="M83" s="320"/>
      <c r="N83" s="320"/>
      <c r="O83" s="45"/>
      <c r="P83" s="45"/>
    </row>
    <row r="84" spans="2:16" s="46" customFormat="1" ht="25.5" hidden="1" customHeight="1">
      <c r="B84" s="320" t="s">
        <v>440</v>
      </c>
      <c r="C84" s="320"/>
      <c r="D84" s="320"/>
      <c r="E84" s="320"/>
      <c r="F84" s="320"/>
      <c r="G84" s="320"/>
      <c r="H84" s="320"/>
      <c r="I84" s="320"/>
      <c r="J84" s="320"/>
      <c r="K84" s="320"/>
      <c r="L84" s="320"/>
      <c r="M84" s="320"/>
      <c r="N84" s="320"/>
      <c r="O84" s="45"/>
      <c r="P84" s="45"/>
    </row>
    <row r="85" spans="2:16" s="46" customFormat="1" ht="25.5" hidden="1" customHeight="1">
      <c r="B85" s="328" t="s">
        <v>441</v>
      </c>
      <c r="C85" s="328"/>
      <c r="D85" s="328"/>
      <c r="E85" s="328"/>
      <c r="F85" s="328"/>
      <c r="G85" s="328"/>
      <c r="H85" s="328"/>
      <c r="I85" s="328"/>
      <c r="J85" s="328"/>
      <c r="K85" s="328"/>
      <c r="L85" s="328"/>
      <c r="M85" s="328"/>
      <c r="N85" s="328"/>
      <c r="O85" s="45"/>
      <c r="P85" s="45"/>
    </row>
    <row r="86" spans="2:16" s="46" customFormat="1" ht="12.75">
      <c r="B86" s="45"/>
      <c r="C86" s="45"/>
      <c r="D86" s="45"/>
      <c r="E86" s="45"/>
      <c r="F86" s="45"/>
      <c r="G86" s="45"/>
      <c r="H86" s="45"/>
      <c r="I86" s="45"/>
      <c r="J86" s="45"/>
      <c r="K86" s="45"/>
      <c r="L86" s="45"/>
      <c r="M86" s="45"/>
      <c r="N86" s="45"/>
      <c r="O86" s="45"/>
      <c r="P86" s="45"/>
    </row>
    <row r="87" spans="2:16" s="46" customFormat="1" ht="12.75">
      <c r="B87" s="45" t="s">
        <v>158</v>
      </c>
      <c r="C87" s="45"/>
      <c r="D87" s="45"/>
      <c r="E87" s="45"/>
      <c r="F87" s="45"/>
      <c r="G87" s="45"/>
      <c r="H87" s="45"/>
      <c r="I87" s="45"/>
      <c r="J87" s="45"/>
      <c r="K87" s="45"/>
      <c r="L87" s="45"/>
      <c r="M87" s="45"/>
      <c r="N87" s="45"/>
      <c r="O87" s="45"/>
      <c r="P87" s="45"/>
    </row>
  </sheetData>
  <mergeCells count="9">
    <mergeCell ref="B83:N83"/>
    <mergeCell ref="B84:N84"/>
    <mergeCell ref="B85:N85"/>
    <mergeCell ref="B6:C7"/>
    <mergeCell ref="D6:P6"/>
    <mergeCell ref="B75:N75"/>
    <mergeCell ref="B80:O80"/>
    <mergeCell ref="B81:P81"/>
    <mergeCell ref="B82:L82"/>
  </mergeCells>
  <pageMargins left="0.70866141732283472" right="0.70866141732283472" top="0.78740157480314965" bottom="0.78740157480314965" header="0.31496062992125984" footer="0.31496062992125984"/>
  <pageSetup paperSize="9" scale="6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theme="9"/>
  </sheetPr>
  <dimension ref="A1:Q60"/>
  <sheetViews>
    <sheetView showGridLines="0" zoomScaleNormal="100" workbookViewId="0"/>
  </sheetViews>
  <sheetFormatPr baseColWidth="10" defaultColWidth="10.7109375" defaultRowHeight="15"/>
  <cols>
    <col min="1" max="2" width="10.7109375" style="33"/>
    <col min="3" max="3" width="31.7109375" style="33" customWidth="1"/>
    <col min="4" max="4" width="9.140625" style="33" bestFit="1" customWidth="1"/>
    <col min="5" max="5" width="10.5703125" style="33" bestFit="1" customWidth="1"/>
    <col min="6" max="17" width="10.5703125" style="33" customWidth="1"/>
    <col min="18" max="16384" width="10.7109375" style="33"/>
  </cols>
  <sheetData>
    <row r="1" spans="1:17">
      <c r="B1" s="1"/>
      <c r="C1" s="1"/>
      <c r="D1" s="1"/>
      <c r="E1" s="1"/>
      <c r="F1" s="1"/>
      <c r="G1" s="1"/>
      <c r="H1" s="1"/>
      <c r="I1" s="1"/>
      <c r="J1" s="1"/>
      <c r="K1" s="1"/>
      <c r="L1" s="1"/>
      <c r="M1" s="1"/>
      <c r="N1" s="1"/>
      <c r="O1" s="1"/>
      <c r="P1" s="1"/>
      <c r="Q1" s="1"/>
    </row>
    <row r="2" spans="1:17" s="38" customFormat="1" ht="26.85" customHeight="1">
      <c r="B2" s="287" t="s">
        <v>44</v>
      </c>
      <c r="C2" s="36" t="s">
        <v>45</v>
      </c>
      <c r="D2" s="37"/>
      <c r="E2" s="37"/>
      <c r="F2" s="37"/>
      <c r="G2" s="37"/>
      <c r="H2" s="37"/>
      <c r="I2" s="37"/>
      <c r="J2" s="37"/>
      <c r="K2" s="37"/>
      <c r="L2" s="37"/>
      <c r="M2" s="37"/>
      <c r="N2" s="37"/>
      <c r="O2" s="37"/>
      <c r="P2" s="37"/>
      <c r="Q2" s="37"/>
    </row>
    <row r="3" spans="1:17" ht="13.35" customHeight="1">
      <c r="B3" s="1"/>
      <c r="C3" s="1"/>
      <c r="D3" s="1"/>
      <c r="E3" s="1"/>
      <c r="F3" s="1"/>
      <c r="G3" s="1"/>
      <c r="H3" s="1"/>
      <c r="I3" s="1"/>
      <c r="J3" s="1"/>
      <c r="K3" s="1"/>
      <c r="L3" s="1"/>
      <c r="M3" s="1"/>
      <c r="N3" s="1"/>
      <c r="O3" s="1"/>
      <c r="P3" s="1"/>
      <c r="Q3" s="1"/>
    </row>
    <row r="4" spans="1:17" ht="15" customHeight="1">
      <c r="B4" s="288" t="s">
        <v>379</v>
      </c>
      <c r="C4" s="39"/>
      <c r="D4" s="289"/>
      <c r="E4" s="289"/>
      <c r="F4" s="289"/>
      <c r="G4" s="289"/>
      <c r="H4" s="289"/>
      <c r="I4" s="289"/>
      <c r="J4" s="289"/>
      <c r="K4" s="289"/>
      <c r="L4" s="290"/>
      <c r="M4" s="290"/>
      <c r="N4" s="290"/>
      <c r="O4" s="290"/>
      <c r="P4" s="290"/>
      <c r="Q4" s="290"/>
    </row>
    <row r="5" spans="1:17" ht="12.75" customHeight="1">
      <c r="B5" s="1"/>
      <c r="C5" s="1"/>
      <c r="D5" s="1"/>
      <c r="E5" s="1"/>
      <c r="F5" s="1"/>
      <c r="G5" s="1"/>
      <c r="H5" s="1"/>
      <c r="I5" s="1"/>
      <c r="J5" s="1"/>
      <c r="K5" s="1"/>
      <c r="L5" s="1"/>
      <c r="M5" s="1"/>
      <c r="N5" s="1"/>
      <c r="O5" s="1"/>
      <c r="P5" s="1"/>
      <c r="Q5" s="1"/>
    </row>
    <row r="6" spans="1:17" s="46" customFormat="1" ht="14.25" customHeight="1">
      <c r="A6" s="221"/>
      <c r="B6" s="291" t="s">
        <v>442</v>
      </c>
      <c r="C6" s="292"/>
      <c r="D6" s="293" t="s">
        <v>443</v>
      </c>
      <c r="E6" s="294"/>
      <c r="F6" s="294"/>
      <c r="G6" s="294"/>
      <c r="H6" s="294"/>
      <c r="I6" s="294"/>
      <c r="J6" s="294"/>
      <c r="K6" s="294"/>
      <c r="L6" s="294"/>
      <c r="M6" s="294"/>
      <c r="N6" s="294"/>
      <c r="O6" s="294"/>
      <c r="P6" s="294"/>
      <c r="Q6" s="295"/>
    </row>
    <row r="7" spans="1:17" s="46" customFormat="1" ht="13.5" customHeight="1">
      <c r="A7" s="221"/>
      <c r="B7" s="291"/>
      <c r="C7" s="292"/>
      <c r="D7" s="296">
        <v>1995</v>
      </c>
      <c r="E7" s="296">
        <v>2000</v>
      </c>
      <c r="F7" s="296">
        <v>2005</v>
      </c>
      <c r="G7" s="296">
        <v>2006</v>
      </c>
      <c r="H7" s="296">
        <v>2007</v>
      </c>
      <c r="I7" s="296">
        <v>2008</v>
      </c>
      <c r="J7" s="296">
        <v>2009</v>
      </c>
      <c r="K7" s="296">
        <v>2010</v>
      </c>
      <c r="L7" s="296">
        <v>2011</v>
      </c>
      <c r="M7" s="296">
        <v>2012</v>
      </c>
      <c r="N7" s="296" t="s">
        <v>85</v>
      </c>
      <c r="O7" s="296">
        <v>2014</v>
      </c>
      <c r="P7" s="296">
        <v>2015</v>
      </c>
      <c r="Q7" s="296">
        <v>2016</v>
      </c>
    </row>
    <row r="8" spans="1:17" s="46" customFormat="1" ht="12.75">
      <c r="B8" s="55"/>
      <c r="C8" s="129"/>
      <c r="D8" s="130"/>
      <c r="E8" s="130"/>
      <c r="F8" s="130"/>
      <c r="G8" s="130"/>
      <c r="H8" s="45"/>
      <c r="I8" s="45"/>
      <c r="J8" s="45"/>
      <c r="K8" s="45"/>
      <c r="L8" s="45"/>
      <c r="M8" s="45"/>
      <c r="N8" s="45"/>
      <c r="O8" s="45"/>
      <c r="P8" s="45"/>
      <c r="Q8" s="45"/>
    </row>
    <row r="9" spans="1:17" s="46" customFormat="1" ht="12.75">
      <c r="B9" s="78" t="s">
        <v>117</v>
      </c>
      <c r="C9" s="84"/>
      <c r="D9" s="131">
        <v>0.11310999840497971</v>
      </c>
      <c r="E9" s="131">
        <v>0.11415000259876251</v>
      </c>
      <c r="F9" s="131">
        <v>0.14205999672412872</v>
      </c>
      <c r="G9" s="131">
        <v>0.14115999639034271</v>
      </c>
      <c r="H9" s="131">
        <v>0.14298999309539795</v>
      </c>
      <c r="I9" s="131">
        <v>0.14678999781608582</v>
      </c>
      <c r="J9" s="131">
        <v>0.15306000411510468</v>
      </c>
      <c r="K9" s="131">
        <v>0.14226999878883362</v>
      </c>
      <c r="L9" s="131">
        <v>0.14169999957084656</v>
      </c>
      <c r="M9" s="131">
        <v>0.14573000371456146</v>
      </c>
      <c r="N9" s="131">
        <v>0.15102000534534454</v>
      </c>
      <c r="O9" s="131">
        <v>0.16062000393867493</v>
      </c>
      <c r="P9" s="131">
        <v>0.16565999388694763</v>
      </c>
      <c r="Q9" s="131">
        <v>0.16597999632358551</v>
      </c>
    </row>
    <row r="10" spans="1:17" s="46" customFormat="1" ht="12.75">
      <c r="B10" s="57"/>
      <c r="C10" s="86"/>
      <c r="D10" s="132"/>
      <c r="E10" s="132"/>
      <c r="F10" s="132"/>
      <c r="G10" s="132"/>
      <c r="H10" s="132"/>
      <c r="I10" s="132"/>
      <c r="J10" s="132"/>
      <c r="K10" s="132"/>
      <c r="L10" s="132"/>
      <c r="M10" s="132"/>
      <c r="N10" s="132"/>
      <c r="O10" s="132"/>
      <c r="P10" s="132"/>
      <c r="Q10" s="132"/>
    </row>
    <row r="11" spans="1:17" s="46" customFormat="1" ht="12.75">
      <c r="B11" s="57" t="s">
        <v>118</v>
      </c>
      <c r="C11" s="86"/>
      <c r="D11" s="132"/>
      <c r="E11" s="132"/>
      <c r="F11" s="132"/>
      <c r="G11" s="132"/>
      <c r="H11" s="132"/>
      <c r="I11" s="132"/>
      <c r="J11" s="132"/>
      <c r="K11" s="132"/>
      <c r="L11" s="132"/>
      <c r="M11" s="132"/>
      <c r="N11" s="132"/>
      <c r="O11" s="132"/>
      <c r="P11" s="132"/>
      <c r="Q11" s="132"/>
    </row>
    <row r="12" spans="1:17" s="46" customFormat="1" ht="12.75">
      <c r="B12" s="89" t="s">
        <v>119</v>
      </c>
      <c r="C12" s="90"/>
      <c r="D12" s="133">
        <v>9.8030000925064087E-2</v>
      </c>
      <c r="E12" s="133">
        <v>9.8609998822212219E-2</v>
      </c>
      <c r="F12" s="133">
        <v>0.12803000211715698</v>
      </c>
      <c r="G12" s="133">
        <v>0.12972000241279602</v>
      </c>
      <c r="H12" s="133">
        <v>0.12796999514102936</v>
      </c>
      <c r="I12" s="133">
        <v>0.1309099942445755</v>
      </c>
      <c r="J12" s="133">
        <v>0.13918000459671021</v>
      </c>
      <c r="K12" s="133">
        <v>0.13152000308036804</v>
      </c>
      <c r="L12" s="133">
        <v>0.13631999492645264</v>
      </c>
      <c r="M12" s="133">
        <v>0.13514000177383423</v>
      </c>
      <c r="N12" s="133">
        <v>0.13910999894142151</v>
      </c>
      <c r="O12" s="133">
        <v>0.15397000312805176</v>
      </c>
      <c r="P12" s="133">
        <v>0.16470000147819519</v>
      </c>
      <c r="Q12" s="133">
        <v>0.16246999800205231</v>
      </c>
    </row>
    <row r="13" spans="1:17" s="46" customFormat="1" ht="12.75">
      <c r="B13" s="92" t="s">
        <v>120</v>
      </c>
      <c r="C13" s="93"/>
      <c r="D13" s="134">
        <v>0.12750999629497528</v>
      </c>
      <c r="E13" s="134">
        <v>0.12906000018119812</v>
      </c>
      <c r="F13" s="134">
        <v>0.15557999908924103</v>
      </c>
      <c r="G13" s="134">
        <v>0.15219999849796295</v>
      </c>
      <c r="H13" s="134">
        <v>0.15748000144958496</v>
      </c>
      <c r="I13" s="134">
        <v>0.16214999556541443</v>
      </c>
      <c r="J13" s="134">
        <v>0.16648000478744507</v>
      </c>
      <c r="K13" s="134">
        <v>0.15257999300956726</v>
      </c>
      <c r="L13" s="134">
        <v>0.14688000082969666</v>
      </c>
      <c r="M13" s="134">
        <v>0.15592999756336212</v>
      </c>
      <c r="N13" s="134">
        <v>0.162540003657341</v>
      </c>
      <c r="O13" s="134">
        <v>0.16707000136375427</v>
      </c>
      <c r="P13" s="134">
        <v>0.16665999591350555</v>
      </c>
      <c r="Q13" s="134">
        <v>0.16940000653266907</v>
      </c>
    </row>
    <row r="14" spans="1:17" s="46" customFormat="1" ht="12.75">
      <c r="B14" s="135"/>
      <c r="C14" s="86"/>
      <c r="D14" s="132"/>
      <c r="E14" s="132"/>
      <c r="F14" s="132"/>
      <c r="G14" s="132"/>
      <c r="H14" s="132"/>
      <c r="I14" s="132"/>
      <c r="J14" s="132"/>
      <c r="K14" s="132"/>
      <c r="L14" s="132"/>
      <c r="M14" s="132"/>
      <c r="N14" s="132"/>
      <c r="O14" s="132"/>
      <c r="P14" s="132"/>
      <c r="Q14" s="132"/>
    </row>
    <row r="15" spans="1:17" s="46" customFormat="1" ht="12.75">
      <c r="B15" s="57" t="s">
        <v>228</v>
      </c>
      <c r="C15" s="86"/>
      <c r="D15" s="132"/>
      <c r="E15" s="132"/>
      <c r="F15" s="132"/>
      <c r="G15" s="132"/>
      <c r="H15" s="132"/>
      <c r="I15" s="132"/>
      <c r="J15" s="132"/>
      <c r="K15" s="132"/>
      <c r="L15" s="132"/>
      <c r="M15" s="132"/>
      <c r="N15" s="132"/>
      <c r="O15" s="132"/>
      <c r="P15" s="132"/>
      <c r="Q15" s="132"/>
    </row>
    <row r="16" spans="1:17" s="46" customFormat="1" ht="12.75">
      <c r="B16" s="89" t="s">
        <v>229</v>
      </c>
      <c r="C16" s="90"/>
      <c r="D16" s="133">
        <v>0.1096000000834465</v>
      </c>
      <c r="E16" s="133">
        <v>0.10909000039100647</v>
      </c>
      <c r="F16" s="133">
        <v>0.12847000360488892</v>
      </c>
      <c r="G16" s="133">
        <v>0.13131000101566315</v>
      </c>
      <c r="H16" s="133">
        <v>0.13378000259399414</v>
      </c>
      <c r="I16" s="133">
        <v>0.13560000061988831</v>
      </c>
      <c r="J16" s="133">
        <v>0.14136999845504761</v>
      </c>
      <c r="K16" s="133">
        <v>0.12918999791145325</v>
      </c>
      <c r="L16" s="133">
        <v>0.12849999964237213</v>
      </c>
      <c r="M16" s="133">
        <v>0.13346999883651733</v>
      </c>
      <c r="N16" s="133">
        <v>0.14042000472545624</v>
      </c>
      <c r="O16" s="133">
        <v>0.15129999816417694</v>
      </c>
      <c r="P16" s="133">
        <v>0.15165999531745911</v>
      </c>
      <c r="Q16" s="133">
        <v>0.15383000671863556</v>
      </c>
    </row>
    <row r="17" spans="2:17" s="46" customFormat="1" ht="12.75">
      <c r="B17" s="92" t="s">
        <v>230</v>
      </c>
      <c r="C17" s="93"/>
      <c r="D17" s="134">
        <v>0.12822000682353973</v>
      </c>
      <c r="E17" s="134">
        <v>0.13680000603199005</v>
      </c>
      <c r="F17" s="134">
        <v>0.20337000489234924</v>
      </c>
      <c r="G17" s="134">
        <v>0.18601000308990479</v>
      </c>
      <c r="H17" s="134">
        <v>0.18567000329494476</v>
      </c>
      <c r="I17" s="134">
        <v>0.19708000123500824</v>
      </c>
      <c r="J17" s="134">
        <v>0.20726999640464783</v>
      </c>
      <c r="K17" s="134">
        <v>0.20237000286579132</v>
      </c>
      <c r="L17" s="134">
        <v>0.20406000316143036</v>
      </c>
      <c r="M17" s="134">
        <v>0.20513999462127686</v>
      </c>
      <c r="N17" s="134">
        <v>0.20110000669956207</v>
      </c>
      <c r="O17" s="134">
        <v>0.20499999821186066</v>
      </c>
      <c r="P17" s="134">
        <v>0.2324800044298172</v>
      </c>
      <c r="Q17" s="134">
        <v>0.22517000138759613</v>
      </c>
    </row>
    <row r="18" spans="2:17" s="46" customFormat="1" ht="12.75">
      <c r="B18" s="135"/>
      <c r="C18" s="86"/>
      <c r="D18" s="132"/>
      <c r="E18" s="132"/>
      <c r="F18" s="132"/>
      <c r="G18" s="132"/>
      <c r="H18" s="132"/>
      <c r="I18" s="132"/>
      <c r="J18" s="132"/>
      <c r="K18" s="132"/>
      <c r="L18" s="132"/>
      <c r="M18" s="132"/>
      <c r="N18" s="132"/>
      <c r="O18" s="132"/>
      <c r="P18" s="132"/>
      <c r="Q18" s="132"/>
    </row>
    <row r="19" spans="2:17" s="46" customFormat="1" ht="12.75">
      <c r="B19" s="57" t="s">
        <v>121</v>
      </c>
      <c r="C19" s="86"/>
      <c r="D19" s="132"/>
      <c r="E19" s="132"/>
      <c r="F19" s="132"/>
      <c r="G19" s="132"/>
      <c r="H19" s="132"/>
      <c r="I19" s="132"/>
      <c r="J19" s="132"/>
      <c r="K19" s="132"/>
      <c r="L19" s="132"/>
      <c r="M19" s="132"/>
      <c r="N19" s="132"/>
      <c r="O19" s="132"/>
      <c r="P19" s="132"/>
      <c r="Q19" s="132"/>
    </row>
    <row r="20" spans="2:17" s="46" customFormat="1" ht="12.75">
      <c r="B20" s="89" t="s">
        <v>122</v>
      </c>
      <c r="C20" s="90"/>
      <c r="D20" s="133">
        <v>0.14555999636650085</v>
      </c>
      <c r="E20" s="133">
        <v>0.14738999307155609</v>
      </c>
      <c r="F20" s="133">
        <v>0.17015999555587769</v>
      </c>
      <c r="G20" s="133">
        <v>0.16677999496459961</v>
      </c>
      <c r="H20" s="133">
        <v>0.1687300056219101</v>
      </c>
      <c r="I20" s="133">
        <v>0.16955000162124634</v>
      </c>
      <c r="J20" s="133">
        <v>0.18884000182151794</v>
      </c>
      <c r="K20" s="133">
        <v>0.17689999938011169</v>
      </c>
      <c r="L20" s="133">
        <v>0.17434999346733093</v>
      </c>
      <c r="M20" s="133">
        <v>0.1844400018453598</v>
      </c>
      <c r="N20" s="133">
        <v>0.19855999946594238</v>
      </c>
      <c r="O20" s="133">
        <v>0.2166299968957901</v>
      </c>
      <c r="P20" s="133">
        <v>0.22637000679969788</v>
      </c>
      <c r="Q20" s="133">
        <v>0.23131999373435974</v>
      </c>
    </row>
    <row r="21" spans="2:17" s="46" customFormat="1" ht="12.75">
      <c r="B21" s="135" t="s">
        <v>123</v>
      </c>
      <c r="C21" s="86"/>
      <c r="D21" s="132">
        <v>0.17138999700546265</v>
      </c>
      <c r="E21" s="132">
        <v>0.17520999908447266</v>
      </c>
      <c r="F21" s="132">
        <v>0.24638000130653381</v>
      </c>
      <c r="G21" s="132">
        <v>0.23389999568462372</v>
      </c>
      <c r="H21" s="132">
        <v>0.24303999543190002</v>
      </c>
      <c r="I21" s="132">
        <v>0.24112999439239502</v>
      </c>
      <c r="J21" s="132">
        <v>0.22994999587535858</v>
      </c>
      <c r="K21" s="132">
        <v>0.20521999895572662</v>
      </c>
      <c r="L21" s="132">
        <v>0.20116999745368958</v>
      </c>
      <c r="M21" s="132">
        <v>0.20961000025272369</v>
      </c>
      <c r="N21" s="132">
        <v>0.22434000670909882</v>
      </c>
      <c r="O21" s="132">
        <v>0.25281998515129089</v>
      </c>
      <c r="P21" s="132">
        <v>0.27362999320030212</v>
      </c>
      <c r="Q21" s="132">
        <v>0.28411000967025757</v>
      </c>
    </row>
    <row r="22" spans="2:17" s="46" customFormat="1" ht="12.75">
      <c r="B22" s="135" t="s">
        <v>124</v>
      </c>
      <c r="C22" s="86"/>
      <c r="D22" s="132">
        <v>9.0740002691745758E-2</v>
      </c>
      <c r="E22" s="132">
        <v>9.238000214099884E-2</v>
      </c>
      <c r="F22" s="132">
        <v>0.13231000304222107</v>
      </c>
      <c r="G22" s="132">
        <v>0.13184000551700592</v>
      </c>
      <c r="H22" s="132">
        <v>0.1304599940776825</v>
      </c>
      <c r="I22" s="132">
        <v>0.12695999443531036</v>
      </c>
      <c r="J22" s="132">
        <v>0.12998999655246735</v>
      </c>
      <c r="K22" s="132">
        <v>0.12559999525547028</v>
      </c>
      <c r="L22" s="132">
        <v>0.13125999271869659</v>
      </c>
      <c r="M22" s="132">
        <v>0.13639000058174133</v>
      </c>
      <c r="N22" s="132">
        <v>0.14826999604701996</v>
      </c>
      <c r="O22" s="132">
        <v>0.15749000012874603</v>
      </c>
      <c r="P22" s="132">
        <v>0.16980999708175659</v>
      </c>
      <c r="Q22" s="132">
        <v>0.17312000691890717</v>
      </c>
    </row>
    <row r="23" spans="2:17" s="46" customFormat="1" ht="12.75">
      <c r="B23" s="135" t="s">
        <v>125</v>
      </c>
      <c r="C23" s="86"/>
      <c r="D23" s="132">
        <v>8.6889997124671936E-2</v>
      </c>
      <c r="E23" s="132">
        <v>9.4259999692440033E-2</v>
      </c>
      <c r="F23" s="132">
        <v>0.11575999855995178</v>
      </c>
      <c r="G23" s="132">
        <v>0.11274000257253647</v>
      </c>
      <c r="H23" s="132">
        <v>0.11527000367641449</v>
      </c>
      <c r="I23" s="132">
        <v>0.12152999639511108</v>
      </c>
      <c r="J23" s="132">
        <v>0.13539999723434448</v>
      </c>
      <c r="K23" s="132">
        <v>0.11749999970197678</v>
      </c>
      <c r="L23" s="132">
        <v>0.12227000296115875</v>
      </c>
      <c r="M23" s="132">
        <v>0.12483000010251999</v>
      </c>
      <c r="N23" s="132">
        <v>0.12059000134468079</v>
      </c>
      <c r="O23" s="132">
        <v>0.11787000298500061</v>
      </c>
      <c r="P23" s="132">
        <v>0.11901000142097473</v>
      </c>
      <c r="Q23" s="132">
        <v>0.11121000349521637</v>
      </c>
    </row>
    <row r="24" spans="2:17" s="46" customFormat="1" ht="12.75">
      <c r="B24" s="92" t="s">
        <v>126</v>
      </c>
      <c r="C24" s="93"/>
      <c r="D24" s="134">
        <v>0.13230000436306</v>
      </c>
      <c r="E24" s="134">
        <v>0.12103000283241272</v>
      </c>
      <c r="F24" s="134">
        <v>0.11781000345945358</v>
      </c>
      <c r="G24" s="134">
        <v>0.12635999917984009</v>
      </c>
      <c r="H24" s="134">
        <v>0.13152000308036804</v>
      </c>
      <c r="I24" s="134">
        <v>0.14884999394416809</v>
      </c>
      <c r="J24" s="134">
        <v>0.1517300009727478</v>
      </c>
      <c r="K24" s="134">
        <v>0.14428000152111053</v>
      </c>
      <c r="L24" s="134">
        <v>0.13248999416828156</v>
      </c>
      <c r="M24" s="134">
        <v>0.13167999684810638</v>
      </c>
      <c r="N24" s="134">
        <v>0.12714999914169312</v>
      </c>
      <c r="O24" s="134">
        <v>0.13988000154495239</v>
      </c>
      <c r="P24" s="134">
        <v>0.12771999835968018</v>
      </c>
      <c r="Q24" s="134">
        <v>0.12456999719142914</v>
      </c>
    </row>
    <row r="25" spans="2:17" s="46" customFormat="1" ht="12.75">
      <c r="B25" s="135"/>
      <c r="C25" s="86"/>
      <c r="D25" s="132"/>
      <c r="E25" s="132"/>
      <c r="F25" s="132"/>
      <c r="G25" s="132"/>
      <c r="H25" s="132"/>
      <c r="I25" s="132"/>
      <c r="J25" s="132"/>
      <c r="K25" s="132"/>
      <c r="L25" s="132"/>
      <c r="M25" s="132"/>
      <c r="N25" s="132"/>
      <c r="O25" s="132"/>
      <c r="P25" s="132"/>
      <c r="Q25" s="132"/>
    </row>
    <row r="26" spans="2:17" s="46" customFormat="1" ht="14.25">
      <c r="B26" s="57" t="s">
        <v>444</v>
      </c>
      <c r="C26" s="86"/>
      <c r="D26" s="132"/>
      <c r="E26" s="132"/>
      <c r="F26" s="132"/>
      <c r="G26" s="132"/>
      <c r="H26" s="132"/>
      <c r="I26" s="132"/>
      <c r="J26" s="132"/>
      <c r="K26" s="132"/>
      <c r="L26" s="132"/>
      <c r="M26" s="132"/>
      <c r="N26" s="132"/>
      <c r="O26" s="132"/>
      <c r="P26" s="132"/>
      <c r="Q26" s="132"/>
    </row>
    <row r="27" spans="2:17" s="46" customFormat="1" ht="12.75">
      <c r="B27" s="89" t="s">
        <v>138</v>
      </c>
      <c r="C27" s="90"/>
      <c r="D27" s="133">
        <v>0.18682000041007996</v>
      </c>
      <c r="E27" s="133">
        <v>0.19531999528408051</v>
      </c>
      <c r="F27" s="133">
        <v>0.21565000712871552</v>
      </c>
      <c r="G27" s="133">
        <v>0.22357000410556793</v>
      </c>
      <c r="H27" s="133">
        <v>0.22390000522136688</v>
      </c>
      <c r="I27" s="133">
        <v>0.24062000215053558</v>
      </c>
      <c r="J27" s="133">
        <v>0.24819999933242798</v>
      </c>
      <c r="K27" s="133">
        <v>0.24166999757289886</v>
      </c>
      <c r="L27" s="133">
        <v>0.24129000306129456</v>
      </c>
      <c r="M27" s="133">
        <v>0.24153000116348267</v>
      </c>
      <c r="N27" s="133">
        <v>0.24033999443054199</v>
      </c>
      <c r="O27" s="133">
        <v>0.24514999985694885</v>
      </c>
      <c r="P27" s="133">
        <v>0.26798999309539795</v>
      </c>
      <c r="Q27" s="133">
        <v>0.25641998648643494</v>
      </c>
    </row>
    <row r="28" spans="2:17" s="46" customFormat="1" ht="12.75">
      <c r="B28" s="135" t="s">
        <v>139</v>
      </c>
      <c r="C28" s="86"/>
      <c r="D28" s="132">
        <v>0.31428998708724976</v>
      </c>
      <c r="E28" s="132">
        <v>0.33629998564720154</v>
      </c>
      <c r="F28" s="132">
        <v>0.37755998969078064</v>
      </c>
      <c r="G28" s="132">
        <v>0.37935000658035278</v>
      </c>
      <c r="H28" s="132">
        <v>0.36678999662399292</v>
      </c>
      <c r="I28" s="132">
        <v>0.39122998714447021</v>
      </c>
      <c r="J28" s="132">
        <v>0.43665000796318054</v>
      </c>
      <c r="K28" s="132">
        <v>0.35754001140594482</v>
      </c>
      <c r="L28" s="132">
        <v>0.33994999527931213</v>
      </c>
      <c r="M28" s="132">
        <v>0.34525999426841736</v>
      </c>
      <c r="N28" s="132">
        <v>0.37450999021530151</v>
      </c>
      <c r="O28" s="132">
        <v>0.38170000910758972</v>
      </c>
      <c r="P28" s="132">
        <v>0.35784998536109924</v>
      </c>
      <c r="Q28" s="132">
        <v>0.36737999320030212</v>
      </c>
    </row>
    <row r="29" spans="2:17" s="46" customFormat="1" ht="12.75">
      <c r="B29" s="135" t="s">
        <v>231</v>
      </c>
      <c r="C29" s="86"/>
      <c r="D29" s="132">
        <v>6.2729999423027039E-2</v>
      </c>
      <c r="E29" s="132">
        <v>7.1400001645088196E-2</v>
      </c>
      <c r="F29" s="132">
        <v>8.0899998545646667E-2</v>
      </c>
      <c r="G29" s="132">
        <v>8.3480000495910645E-2</v>
      </c>
      <c r="H29" s="132">
        <v>9.0870000422000885E-2</v>
      </c>
      <c r="I29" s="132">
        <v>8.5309997200965881E-2</v>
      </c>
      <c r="J29" s="132">
        <v>9.1550000011920929E-2</v>
      </c>
      <c r="K29" s="132">
        <v>7.9530000686645508E-2</v>
      </c>
      <c r="L29" s="132">
        <v>7.850000262260437E-2</v>
      </c>
      <c r="M29" s="132">
        <v>8.4849998354911804E-2</v>
      </c>
      <c r="N29" s="132">
        <v>8.2330003380775452E-2</v>
      </c>
      <c r="O29" s="132">
        <v>8.7980002164840698E-2</v>
      </c>
      <c r="P29" s="132">
        <v>7.9649999737739563E-2</v>
      </c>
      <c r="Q29" s="132">
        <v>7.3579996824264526E-2</v>
      </c>
    </row>
    <row r="30" spans="2:17" s="46" customFormat="1" ht="12.75">
      <c r="B30" s="135" t="s">
        <v>141</v>
      </c>
      <c r="C30" s="86"/>
      <c r="D30" s="132">
        <v>6.965000182390213E-2</v>
      </c>
      <c r="E30" s="132">
        <v>5.9780001640319824E-2</v>
      </c>
      <c r="F30" s="132">
        <v>0.11421000212430954</v>
      </c>
      <c r="G30" s="132">
        <v>9.9899999797344208E-2</v>
      </c>
      <c r="H30" s="132">
        <v>9.2129997909069061E-2</v>
      </c>
      <c r="I30" s="132">
        <v>9.2849999666213989E-2</v>
      </c>
      <c r="J30" s="132">
        <v>9.4679996371269226E-2</v>
      </c>
      <c r="K30" s="132">
        <v>6.632000207901001E-2</v>
      </c>
      <c r="L30" s="132">
        <v>8.1419996917247772E-2</v>
      </c>
      <c r="M30" s="132">
        <v>6.6030003130435944E-2</v>
      </c>
      <c r="N30" s="132">
        <v>7.8659996390342712E-2</v>
      </c>
      <c r="O30" s="132">
        <v>9.4999998807907104E-2</v>
      </c>
      <c r="P30" s="132">
        <v>8.3190001547336578E-2</v>
      </c>
      <c r="Q30" s="132">
        <v>8.9830003678798676E-2</v>
      </c>
    </row>
    <row r="31" spans="2:17" s="46" customFormat="1" ht="12.75">
      <c r="B31" s="135" t="s">
        <v>142</v>
      </c>
      <c r="C31" s="86"/>
      <c r="D31" s="132">
        <v>7.2879999876022339E-2</v>
      </c>
      <c r="E31" s="132">
        <v>5.8740001171827316E-2</v>
      </c>
      <c r="F31" s="132">
        <v>7.4089996516704559E-2</v>
      </c>
      <c r="G31" s="132">
        <v>7.0759996771812439E-2</v>
      </c>
      <c r="H31" s="132">
        <v>6.4649999141693115E-2</v>
      </c>
      <c r="I31" s="132">
        <v>7.5989998877048492E-2</v>
      </c>
      <c r="J31" s="132">
        <v>5.9220001101493835E-2</v>
      </c>
      <c r="K31" s="132">
        <v>7.7880002558231354E-2</v>
      </c>
      <c r="L31" s="132">
        <v>9.3120001256465912E-2</v>
      </c>
      <c r="M31" s="132">
        <v>8.4480002522468567E-2</v>
      </c>
      <c r="N31" s="132">
        <v>7.9240001738071442E-2</v>
      </c>
      <c r="O31" s="132">
        <v>9.4659999012947083E-2</v>
      </c>
      <c r="P31" s="132">
        <v>0.1164499968290329</v>
      </c>
      <c r="Q31" s="132">
        <v>0.10442999750375748</v>
      </c>
    </row>
    <row r="32" spans="2:17" s="46" customFormat="1" ht="12.75">
      <c r="B32" s="92" t="s">
        <v>143</v>
      </c>
      <c r="C32" s="93"/>
      <c r="D32" s="134">
        <v>0.16872000694274902</v>
      </c>
      <c r="E32" s="134">
        <v>0.15544000267982483</v>
      </c>
      <c r="F32" s="134">
        <v>0.18464000523090363</v>
      </c>
      <c r="G32" s="134">
        <v>0.17355999350547791</v>
      </c>
      <c r="H32" s="134">
        <v>0.1983100026845932</v>
      </c>
      <c r="I32" s="134">
        <v>0.17100000381469727</v>
      </c>
      <c r="J32" s="134">
        <v>0.18953999876976013</v>
      </c>
      <c r="K32" s="134">
        <v>0.20031000673770905</v>
      </c>
      <c r="L32" s="134">
        <v>0.18092000484466553</v>
      </c>
      <c r="M32" s="134">
        <v>0.22877000272274017</v>
      </c>
      <c r="N32" s="134">
        <v>0.24167999625205994</v>
      </c>
      <c r="O32" s="134">
        <v>0.24965000152587891</v>
      </c>
      <c r="P32" s="134">
        <v>0.29613000154495239</v>
      </c>
      <c r="Q32" s="134">
        <v>0.32093998789787292</v>
      </c>
    </row>
    <row r="33" spans="2:17" s="46" customFormat="1" ht="12.75">
      <c r="B33" s="135"/>
      <c r="C33" s="86"/>
      <c r="D33" s="132"/>
      <c r="E33" s="132"/>
      <c r="F33" s="132"/>
      <c r="G33" s="132"/>
      <c r="H33" s="132"/>
      <c r="I33" s="132"/>
      <c r="J33" s="132"/>
      <c r="K33" s="132"/>
      <c r="L33" s="132"/>
      <c r="M33" s="132"/>
      <c r="N33" s="132"/>
      <c r="O33" s="132"/>
      <c r="P33" s="132"/>
      <c r="Q33" s="132"/>
    </row>
    <row r="34" spans="2:17" s="46" customFormat="1" ht="12.75">
      <c r="B34" s="57" t="s">
        <v>445</v>
      </c>
      <c r="C34" s="86"/>
      <c r="D34" s="132"/>
      <c r="E34" s="132"/>
      <c r="F34" s="132"/>
      <c r="G34" s="132"/>
      <c r="H34" s="132"/>
      <c r="I34" s="132"/>
      <c r="J34" s="132"/>
      <c r="K34" s="132"/>
      <c r="L34" s="132"/>
      <c r="M34" s="132"/>
      <c r="N34" s="132"/>
      <c r="O34" s="132"/>
      <c r="P34" s="132"/>
      <c r="Q34" s="132"/>
    </row>
    <row r="35" spans="2:17" s="46" customFormat="1" ht="12.75">
      <c r="B35" s="89" t="s">
        <v>233</v>
      </c>
      <c r="C35" s="90"/>
      <c r="D35" s="133">
        <v>4.2390000075101852E-2</v>
      </c>
      <c r="E35" s="133">
        <v>4.749000072479248E-2</v>
      </c>
      <c r="F35" s="133">
        <v>5.8899998664855957E-2</v>
      </c>
      <c r="G35" s="133">
        <v>6.2980003654956818E-2</v>
      </c>
      <c r="H35" s="133">
        <v>6.4139999449253082E-2</v>
      </c>
      <c r="I35" s="133">
        <v>7.0079997181892395E-2</v>
      </c>
      <c r="J35" s="133">
        <v>7.5879998505115509E-2</v>
      </c>
      <c r="K35" s="133">
        <v>6.5719999372959137E-2</v>
      </c>
      <c r="L35" s="133">
        <v>6.7440003156661987E-2</v>
      </c>
      <c r="M35" s="133">
        <v>7.0969998836517334E-2</v>
      </c>
      <c r="N35" s="133">
        <v>7.2970002889633179E-2</v>
      </c>
      <c r="O35" s="133">
        <v>7.8829996287822723E-2</v>
      </c>
      <c r="P35" s="133">
        <v>8.42600017786026E-2</v>
      </c>
      <c r="Q35" s="133">
        <v>8.3800002932548523E-2</v>
      </c>
    </row>
    <row r="36" spans="2:17" s="46" customFormat="1" ht="12.75">
      <c r="B36" s="135" t="s">
        <v>234</v>
      </c>
      <c r="C36" s="86"/>
      <c r="D36" s="132">
        <v>0.33594000339508057</v>
      </c>
      <c r="E36" s="132">
        <v>0.41990000009536743</v>
      </c>
      <c r="F36" s="132">
        <v>0.54603999853134155</v>
      </c>
      <c r="G36" s="132">
        <v>0.53825998306274414</v>
      </c>
      <c r="H36" s="132">
        <v>0.54729002714157104</v>
      </c>
      <c r="I36" s="132">
        <v>0.60521000623703003</v>
      </c>
      <c r="J36" s="132">
        <v>0.65068000555038452</v>
      </c>
      <c r="K36" s="132">
        <v>0.65122997760772705</v>
      </c>
      <c r="L36" s="132">
        <v>0.60882002115249634</v>
      </c>
      <c r="M36" s="132">
        <v>0.68614000082015991</v>
      </c>
      <c r="N36" s="132">
        <v>0.65454000234603882</v>
      </c>
      <c r="O36" s="132">
        <v>0.63221997022628784</v>
      </c>
      <c r="P36" s="132">
        <v>0.70744997262954712</v>
      </c>
      <c r="Q36" s="132">
        <v>0.67273002862930298</v>
      </c>
    </row>
    <row r="37" spans="2:17" s="46" customFormat="1" ht="12.75">
      <c r="B37" s="92" t="s">
        <v>235</v>
      </c>
      <c r="C37" s="93"/>
      <c r="D37" s="134">
        <v>0.13019999861717224</v>
      </c>
      <c r="E37" s="134">
        <v>0.11992000043392181</v>
      </c>
      <c r="F37" s="134">
        <v>0.12173999845981598</v>
      </c>
      <c r="G37" s="134">
        <v>0.13065999746322632</v>
      </c>
      <c r="H37" s="134">
        <v>0.13841000199317932</v>
      </c>
      <c r="I37" s="134">
        <v>0.15300999581813812</v>
      </c>
      <c r="J37" s="134">
        <v>0.15175999701023102</v>
      </c>
      <c r="K37" s="134">
        <v>0.14087000489234924</v>
      </c>
      <c r="L37" s="134">
        <v>0.13838000595569611</v>
      </c>
      <c r="M37" s="134">
        <v>0.14343999326229095</v>
      </c>
      <c r="N37" s="134">
        <v>0.13676999509334564</v>
      </c>
      <c r="O37" s="134">
        <v>0.15026000142097473</v>
      </c>
      <c r="P37" s="134">
        <v>0.14036999642848969</v>
      </c>
      <c r="Q37" s="134">
        <v>0.13479000329971313</v>
      </c>
    </row>
    <row r="38" spans="2:17" s="46" customFormat="1" ht="12.75">
      <c r="B38" s="135"/>
      <c r="C38" s="86"/>
      <c r="D38" s="132"/>
      <c r="E38" s="132"/>
      <c r="F38" s="132"/>
      <c r="G38" s="132"/>
      <c r="H38" s="132"/>
      <c r="I38" s="132"/>
      <c r="J38" s="132"/>
      <c r="K38" s="132"/>
      <c r="L38" s="132"/>
      <c r="M38" s="132"/>
      <c r="N38" s="132"/>
      <c r="O38" s="132"/>
      <c r="P38" s="132"/>
      <c r="Q38" s="132"/>
    </row>
    <row r="39" spans="2:17" s="46" customFormat="1" ht="12.75">
      <c r="B39" s="57" t="s">
        <v>236</v>
      </c>
      <c r="C39" s="137"/>
      <c r="D39" s="132"/>
      <c r="E39" s="132"/>
      <c r="F39" s="132"/>
      <c r="G39" s="132"/>
      <c r="H39" s="132"/>
      <c r="I39" s="132"/>
      <c r="J39" s="132"/>
      <c r="K39" s="132"/>
      <c r="L39" s="132"/>
      <c r="M39" s="132"/>
      <c r="N39" s="132"/>
      <c r="O39" s="132"/>
      <c r="P39" s="132"/>
      <c r="Q39" s="132"/>
    </row>
    <row r="40" spans="2:17" s="46" customFormat="1" ht="12.75">
      <c r="B40" s="199" t="s">
        <v>237</v>
      </c>
      <c r="C40" s="200"/>
      <c r="D40" s="133">
        <v>5.0859998911619186E-2</v>
      </c>
      <c r="E40" s="133">
        <v>3.7360001355409622E-2</v>
      </c>
      <c r="F40" s="133">
        <v>4.6339999884366989E-2</v>
      </c>
      <c r="G40" s="133">
        <v>4.2830001562833786E-2</v>
      </c>
      <c r="H40" s="133">
        <v>4.5800000429153442E-2</v>
      </c>
      <c r="I40" s="133">
        <v>4.9479998648166656E-2</v>
      </c>
      <c r="J40" s="133">
        <v>5.3830001503229141E-2</v>
      </c>
      <c r="K40" s="133">
        <v>4.4720001518726349E-2</v>
      </c>
      <c r="L40" s="133">
        <v>4.6599999070167542E-2</v>
      </c>
      <c r="M40" s="133">
        <v>4.1779998689889908E-2</v>
      </c>
      <c r="N40" s="133">
        <v>4.8009999096393585E-2</v>
      </c>
      <c r="O40" s="133">
        <v>5.4019998759031296E-2</v>
      </c>
      <c r="P40" s="133">
        <v>4.7090001404285431E-2</v>
      </c>
      <c r="Q40" s="133">
        <v>4.2800001800060272E-2</v>
      </c>
    </row>
    <row r="41" spans="2:17" s="46" customFormat="1" ht="12.75">
      <c r="B41" s="201" t="s">
        <v>238</v>
      </c>
      <c r="C41" s="202"/>
      <c r="D41" s="134">
        <v>0.1708499938249588</v>
      </c>
      <c r="E41" s="134">
        <v>0.1917400062084198</v>
      </c>
      <c r="F41" s="134">
        <v>0.23624999821186066</v>
      </c>
      <c r="G41" s="134">
        <v>0.23898999392986298</v>
      </c>
      <c r="H41" s="134">
        <v>0.24327999353408813</v>
      </c>
      <c r="I41" s="134">
        <v>0.25018998980522156</v>
      </c>
      <c r="J41" s="134">
        <v>0.26212999224662781</v>
      </c>
      <c r="K41" s="134">
        <v>0.25284001231193542</v>
      </c>
      <c r="L41" s="134">
        <v>0.24643999338150024</v>
      </c>
      <c r="M41" s="134">
        <v>0.25955000519752502</v>
      </c>
      <c r="N41" s="134">
        <v>0.25964000821113586</v>
      </c>
      <c r="O41" s="134">
        <v>0.27250000834465027</v>
      </c>
      <c r="P41" s="134">
        <v>0.29047998785972595</v>
      </c>
      <c r="Q41" s="134">
        <v>0.29488998651504517</v>
      </c>
    </row>
    <row r="42" spans="2:17" s="46" customFormat="1" ht="12.75">
      <c r="B42" s="203"/>
      <c r="C42" s="137"/>
      <c r="D42" s="132"/>
      <c r="E42" s="132"/>
      <c r="F42" s="132"/>
      <c r="G42" s="132"/>
      <c r="H42" s="132"/>
      <c r="I42" s="132"/>
      <c r="J42" s="132"/>
      <c r="K42" s="132"/>
      <c r="L42" s="132"/>
      <c r="M42" s="132"/>
      <c r="N42" s="132"/>
      <c r="O42" s="132"/>
      <c r="P42" s="132"/>
      <c r="Q42" s="132"/>
    </row>
    <row r="43" spans="2:17" s="46" customFormat="1" ht="14.25">
      <c r="B43" s="57" t="s">
        <v>355</v>
      </c>
      <c r="C43" s="204"/>
      <c r="D43" s="132"/>
      <c r="E43" s="132"/>
      <c r="F43" s="132"/>
      <c r="G43" s="132"/>
      <c r="H43" s="132"/>
      <c r="I43" s="132"/>
      <c r="J43" s="132"/>
      <c r="K43" s="132"/>
      <c r="L43" s="132"/>
      <c r="M43" s="132"/>
      <c r="N43" s="132"/>
      <c r="O43" s="132"/>
      <c r="P43" s="132"/>
      <c r="Q43" s="132"/>
    </row>
    <row r="44" spans="2:17" s="46" customFormat="1" ht="12.75">
      <c r="B44" s="199" t="s">
        <v>134</v>
      </c>
      <c r="C44" s="200"/>
      <c r="D44" s="133">
        <v>9.3240000307559967E-2</v>
      </c>
      <c r="E44" s="133">
        <v>9.3259997665882111E-2</v>
      </c>
      <c r="F44" s="133">
        <v>0.11884000152349472</v>
      </c>
      <c r="G44" s="133">
        <v>0.11614000052213669</v>
      </c>
      <c r="H44" s="133">
        <v>0.11693000048398972</v>
      </c>
      <c r="I44" s="133">
        <v>0.12225999683141708</v>
      </c>
      <c r="J44" s="133">
        <v>0.13123999536037445</v>
      </c>
      <c r="K44" s="133">
        <v>0.118709996342659</v>
      </c>
      <c r="L44" s="133">
        <v>0.125</v>
      </c>
      <c r="M44" s="133">
        <v>0.12242999672889709</v>
      </c>
      <c r="N44" s="133">
        <v>0.11896000057458878</v>
      </c>
      <c r="O44" s="133">
        <v>0.12490999698638916</v>
      </c>
      <c r="P44" s="133">
        <v>0.12942999601364136</v>
      </c>
      <c r="Q44" s="133">
        <v>0.12472999840974808</v>
      </c>
    </row>
    <row r="45" spans="2:17" s="46" customFormat="1" ht="12.75">
      <c r="B45" s="201" t="s">
        <v>136</v>
      </c>
      <c r="C45" s="202"/>
      <c r="D45" s="134">
        <v>0.20898999273777008</v>
      </c>
      <c r="E45" s="134">
        <v>0.21209999918937683</v>
      </c>
      <c r="F45" s="134">
        <v>0.23657999932765961</v>
      </c>
      <c r="G45" s="134">
        <v>0.24287000298500061</v>
      </c>
      <c r="H45" s="134">
        <v>0.24851000308990479</v>
      </c>
      <c r="I45" s="134">
        <v>0.24887000024318695</v>
      </c>
      <c r="J45" s="134">
        <v>0.24120000004768372</v>
      </c>
      <c r="K45" s="134">
        <v>0.23886999487876892</v>
      </c>
      <c r="L45" s="134">
        <v>0.2036300003528595</v>
      </c>
      <c r="M45" s="134">
        <v>0.22142000496387482</v>
      </c>
      <c r="N45" s="134">
        <v>0.25056999921798706</v>
      </c>
      <c r="O45" s="134">
        <v>0.26890000700950623</v>
      </c>
      <c r="P45" s="134">
        <v>0.27147001028060913</v>
      </c>
      <c r="Q45" s="134">
        <v>0.28040999174118042</v>
      </c>
    </row>
    <row r="46" spans="2:17" s="46" customFormat="1" ht="12.75">
      <c r="B46" s="45"/>
      <c r="C46" s="45"/>
      <c r="D46" s="96"/>
      <c r="E46" s="96"/>
      <c r="F46" s="96"/>
      <c r="G46" s="96"/>
      <c r="H46" s="96"/>
      <c r="I46" s="96"/>
      <c r="J46" s="96"/>
      <c r="K46" s="96"/>
      <c r="L46" s="96"/>
      <c r="M46" s="96"/>
      <c r="N46" s="96"/>
      <c r="O46" s="96"/>
      <c r="P46" s="96"/>
      <c r="Q46" s="96"/>
    </row>
    <row r="47" spans="2:17" s="46" customFormat="1" ht="12.75">
      <c r="B47" s="57" t="s">
        <v>382</v>
      </c>
      <c r="C47" s="45"/>
      <c r="D47" s="96"/>
      <c r="E47" s="96"/>
      <c r="F47" s="96"/>
      <c r="G47" s="96"/>
      <c r="H47" s="96"/>
      <c r="I47" s="96"/>
      <c r="J47" s="96"/>
      <c r="K47" s="96"/>
      <c r="L47" s="96"/>
      <c r="M47" s="96"/>
      <c r="N47" s="96"/>
      <c r="O47" s="96"/>
      <c r="P47" s="96"/>
      <c r="Q47" s="96"/>
    </row>
    <row r="48" spans="2:17" s="46" customFormat="1" ht="12.75">
      <c r="B48" s="89" t="s">
        <v>383</v>
      </c>
      <c r="C48" s="90"/>
      <c r="D48" s="297">
        <v>727.25</v>
      </c>
      <c r="E48" s="297">
        <v>830.36669921875</v>
      </c>
      <c r="F48" s="297">
        <v>881.39998372395837</v>
      </c>
      <c r="G48" s="297">
        <v>906.93326822916663</v>
      </c>
      <c r="H48" s="297">
        <v>933.76668294270837</v>
      </c>
      <c r="I48" s="297">
        <v>948.73331705729163</v>
      </c>
      <c r="J48" s="297">
        <v>988</v>
      </c>
      <c r="K48" s="297">
        <v>995.66666666666663</v>
      </c>
      <c r="L48" s="297">
        <v>1001.3125</v>
      </c>
      <c r="M48" s="297">
        <v>1026.86669921875</v>
      </c>
      <c r="N48" s="297">
        <v>1029.1000162760417</v>
      </c>
      <c r="O48" s="297">
        <v>1056.5238444010417</v>
      </c>
      <c r="P48" s="297">
        <v>1086.5499674479167</v>
      </c>
      <c r="Q48" s="297">
        <v>1122.7333170572917</v>
      </c>
    </row>
    <row r="49" spans="2:17" s="46" customFormat="1" ht="12.75">
      <c r="B49" s="135" t="s">
        <v>384</v>
      </c>
      <c r="C49" s="86"/>
      <c r="D49" s="132">
        <v>0.1793999969959259</v>
      </c>
      <c r="E49" s="132">
        <v>0.20897999405860901</v>
      </c>
      <c r="F49" s="132">
        <v>0.21620999276638031</v>
      </c>
      <c r="G49" s="132">
        <v>0.2049500048160553</v>
      </c>
      <c r="H49" s="132">
        <v>0.20001000165939331</v>
      </c>
      <c r="I49" s="132">
        <v>0.2026199996471405</v>
      </c>
      <c r="J49" s="132">
        <v>0.21331000328063965</v>
      </c>
      <c r="K49" s="132">
        <v>0.18815000355243683</v>
      </c>
      <c r="L49" s="132">
        <v>0.19198000431060791</v>
      </c>
      <c r="M49" s="132">
        <v>0.2020300030708313</v>
      </c>
      <c r="N49" s="132">
        <v>0.20140999555587769</v>
      </c>
      <c r="O49" s="132">
        <v>0.19968000054359436</v>
      </c>
      <c r="P49" s="132">
        <v>0.21893000602722168</v>
      </c>
      <c r="Q49" s="132">
        <v>0.22510999441146851</v>
      </c>
    </row>
    <row r="50" spans="2:17" s="46" customFormat="1" ht="14.25">
      <c r="B50" s="92" t="s">
        <v>446</v>
      </c>
      <c r="C50" s="93"/>
      <c r="D50" s="134">
        <v>5.1070000976324081E-2</v>
      </c>
      <c r="E50" s="134">
        <v>5.5130001157522202E-2</v>
      </c>
      <c r="F50" s="134">
        <v>8.1299997866153717E-2</v>
      </c>
      <c r="G50" s="134">
        <v>8.1979997456073761E-2</v>
      </c>
      <c r="H50" s="134">
        <v>8.2460001111030579E-2</v>
      </c>
      <c r="I50" s="134">
        <v>7.9590000212192535E-2</v>
      </c>
      <c r="J50" s="134">
        <v>9.7560003399848938E-2</v>
      </c>
      <c r="K50" s="134">
        <v>8.4389999508857727E-2</v>
      </c>
      <c r="L50" s="134">
        <v>8.702000230550766E-2</v>
      </c>
      <c r="M50" s="134">
        <v>8.9249998331069946E-2</v>
      </c>
      <c r="N50" s="134">
        <v>8.2410000264644623E-2</v>
      </c>
      <c r="O50" s="134">
        <v>8.9859999716281891E-2</v>
      </c>
      <c r="P50" s="134">
        <v>9.2960000038146973E-2</v>
      </c>
      <c r="Q50" s="134">
        <v>9.641999751329422E-2</v>
      </c>
    </row>
    <row r="51" spans="2:17" s="46" customFormat="1" ht="12.75">
      <c r="B51" s="45"/>
      <c r="C51" s="45"/>
      <c r="D51" s="45"/>
      <c r="E51" s="45"/>
      <c r="F51" s="45"/>
      <c r="G51" s="45"/>
      <c r="H51" s="45"/>
      <c r="I51" s="45"/>
      <c r="J51" s="45"/>
      <c r="K51" s="45"/>
      <c r="L51" s="45"/>
      <c r="M51" s="45"/>
      <c r="N51" s="45"/>
      <c r="O51" s="45"/>
      <c r="P51" s="45"/>
      <c r="Q51" s="45"/>
    </row>
    <row r="52" spans="2:17" s="45" customFormat="1" ht="12.75">
      <c r="B52" s="45" t="s">
        <v>102</v>
      </c>
    </row>
    <row r="53" spans="2:17" s="45" customFormat="1" ht="12.75">
      <c r="B53" s="45" t="s">
        <v>103</v>
      </c>
    </row>
    <row r="54" spans="2:17" s="45" customFormat="1" ht="12.75">
      <c r="B54" s="45" t="s">
        <v>447</v>
      </c>
    </row>
    <row r="55" spans="2:17" s="45" customFormat="1" ht="12.75">
      <c r="B55" s="45" t="s">
        <v>448</v>
      </c>
    </row>
    <row r="56" spans="2:17" s="46" customFormat="1" ht="12.75">
      <c r="B56" s="45" t="s">
        <v>449</v>
      </c>
    </row>
    <row r="57" spans="2:17" s="46" customFormat="1" ht="12.75"/>
    <row r="58" spans="2:17" s="46" customFormat="1" ht="12.75">
      <c r="B58" s="45" t="s">
        <v>101</v>
      </c>
    </row>
    <row r="59" spans="2:17" s="46" customFormat="1" ht="12.75"/>
    <row r="60" spans="2:17" s="46" customFormat="1" ht="12.75"/>
  </sheetData>
  <mergeCells count="2">
    <mergeCell ref="B6:C7"/>
    <mergeCell ref="D6:Q6"/>
  </mergeCells>
  <pageMargins left="0.70866141732283472" right="0.70866141732283472" top="0.78740157480314965" bottom="0.78740157480314965" header="0.31496062992125984" footer="0.31496062992125984"/>
  <pageSetup paperSize="9" scale="6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theme="9"/>
  </sheetPr>
  <dimension ref="A1:H50"/>
  <sheetViews>
    <sheetView showGridLines="0" zoomScaleNormal="100" workbookViewId="0"/>
  </sheetViews>
  <sheetFormatPr baseColWidth="10" defaultColWidth="10.7109375" defaultRowHeight="15"/>
  <cols>
    <col min="1" max="2" width="10.7109375" style="33"/>
    <col min="3" max="3" width="26.7109375" style="33" customWidth="1"/>
    <col min="4" max="6" width="10.7109375" style="33" customWidth="1"/>
    <col min="7" max="7" width="14.7109375" style="33" customWidth="1"/>
    <col min="8" max="8" width="7" style="33" bestFit="1" customWidth="1"/>
    <col min="9" max="16384" width="10.7109375" style="33"/>
  </cols>
  <sheetData>
    <row r="1" spans="1:8">
      <c r="A1" s="1"/>
      <c r="B1" s="1"/>
      <c r="C1" s="1"/>
      <c r="D1" s="1"/>
      <c r="E1" s="1"/>
      <c r="F1" s="1"/>
      <c r="G1" s="1"/>
    </row>
    <row r="2" spans="1:8" s="38" customFormat="1" ht="26.85" customHeight="1">
      <c r="A2" s="34"/>
      <c r="B2" s="287" t="s">
        <v>44</v>
      </c>
      <c r="C2" s="36" t="s">
        <v>45</v>
      </c>
      <c r="D2" s="37"/>
      <c r="E2" s="37"/>
      <c r="F2" s="37"/>
      <c r="G2" s="45"/>
      <c r="H2" s="46"/>
    </row>
    <row r="3" spans="1:8" ht="13.35" customHeight="1">
      <c r="A3" s="1"/>
      <c r="B3" s="1"/>
      <c r="C3" s="1"/>
      <c r="D3" s="1"/>
      <c r="E3" s="1"/>
      <c r="F3" s="1"/>
      <c r="G3" s="45"/>
      <c r="H3" s="46"/>
    </row>
    <row r="4" spans="1:8" ht="15" customHeight="1">
      <c r="A4" s="1"/>
      <c r="B4" s="288" t="s">
        <v>379</v>
      </c>
      <c r="C4" s="39"/>
      <c r="D4" s="39"/>
      <c r="E4" s="39"/>
      <c r="F4" s="39"/>
      <c r="G4" s="45"/>
      <c r="H4" s="46"/>
    </row>
    <row r="5" spans="1:8" ht="13.35" customHeight="1">
      <c r="A5" s="1"/>
      <c r="B5" s="1"/>
      <c r="C5" s="1"/>
      <c r="D5" s="1"/>
      <c r="E5" s="1"/>
      <c r="F5" s="1"/>
      <c r="G5" s="45"/>
      <c r="H5" s="46"/>
    </row>
    <row r="6" spans="1:8" s="46" customFormat="1" ht="25.9" customHeight="1">
      <c r="A6" s="42"/>
      <c r="B6" s="291" t="s">
        <v>389</v>
      </c>
      <c r="C6" s="292"/>
      <c r="D6" s="329" t="s">
        <v>106</v>
      </c>
      <c r="E6" s="329"/>
      <c r="F6" s="329"/>
      <c r="G6" s="211"/>
      <c r="H6" s="330"/>
    </row>
    <row r="7" spans="1:8" s="46" customFormat="1" ht="12.75">
      <c r="A7" s="42"/>
      <c r="B7" s="291"/>
      <c r="C7" s="292"/>
      <c r="D7" s="296">
        <v>2003</v>
      </c>
      <c r="E7" s="296">
        <v>2008</v>
      </c>
      <c r="F7" s="296">
        <v>2013</v>
      </c>
      <c r="G7" s="211"/>
      <c r="H7" s="330"/>
    </row>
    <row r="8" spans="1:8" s="46" customFormat="1" ht="12.75">
      <c r="A8" s="45"/>
      <c r="B8" s="55"/>
      <c r="C8" s="129"/>
      <c r="D8" s="45"/>
      <c r="E8" s="45"/>
      <c r="F8" s="45"/>
      <c r="G8" s="211"/>
      <c r="H8" s="330"/>
    </row>
    <row r="9" spans="1:8" s="46" customFormat="1" ht="12.75">
      <c r="A9" s="45"/>
      <c r="B9" s="78" t="s">
        <v>117</v>
      </c>
      <c r="C9" s="84"/>
      <c r="D9" s="131">
        <v>0.13367999999999999</v>
      </c>
      <c r="E9" s="131">
        <v>0.15866</v>
      </c>
      <c r="F9" s="131">
        <v>0.16735</v>
      </c>
      <c r="G9" s="45"/>
    </row>
    <row r="10" spans="1:8" s="46" customFormat="1" ht="12.75">
      <c r="A10" s="45"/>
      <c r="B10" s="57"/>
      <c r="C10" s="86"/>
      <c r="D10" s="132"/>
      <c r="E10" s="132"/>
      <c r="F10" s="132"/>
      <c r="G10" s="45"/>
    </row>
    <row r="11" spans="1:8" s="46" customFormat="1" ht="12.75">
      <c r="A11" s="45"/>
      <c r="B11" s="57" t="s">
        <v>118</v>
      </c>
      <c r="C11" s="86"/>
      <c r="D11" s="132"/>
      <c r="E11" s="132"/>
      <c r="F11" s="132"/>
      <c r="G11" s="45"/>
    </row>
    <row r="12" spans="1:8" s="46" customFormat="1" ht="12.75">
      <c r="A12" s="42"/>
      <c r="B12" s="89" t="s">
        <v>119</v>
      </c>
      <c r="C12" s="90"/>
      <c r="D12" s="133">
        <v>0.11910999999999999</v>
      </c>
      <c r="E12" s="133">
        <v>0.14546999999999999</v>
      </c>
      <c r="F12" s="133">
        <v>0.15198999999999999</v>
      </c>
      <c r="G12" s="45"/>
    </row>
    <row r="13" spans="1:8" s="147" customFormat="1" ht="12.75">
      <c r="A13" s="99"/>
      <c r="B13" s="92" t="s">
        <v>120</v>
      </c>
      <c r="C13" s="93"/>
      <c r="D13" s="134">
        <v>0.14631</v>
      </c>
      <c r="E13" s="134">
        <v>0.17019000000000001</v>
      </c>
      <c r="F13" s="134">
        <v>0.18074000000000001</v>
      </c>
      <c r="G13" s="45"/>
      <c r="H13" s="46"/>
    </row>
    <row r="14" spans="1:8" s="147" customFormat="1" ht="12.75">
      <c r="A14" s="99"/>
      <c r="B14" s="135"/>
      <c r="C14" s="86"/>
      <c r="D14" s="132"/>
      <c r="E14" s="132"/>
      <c r="F14" s="132"/>
      <c r="G14" s="45"/>
      <c r="H14" s="46"/>
    </row>
    <row r="15" spans="1:8" s="46" customFormat="1" ht="12.75">
      <c r="A15" s="42"/>
      <c r="B15" s="57" t="s">
        <v>121</v>
      </c>
      <c r="C15" s="86"/>
      <c r="D15" s="132"/>
      <c r="E15" s="132"/>
      <c r="F15" s="132"/>
      <c r="G15" s="45"/>
    </row>
    <row r="16" spans="1:8" s="46" customFormat="1" ht="12.75">
      <c r="A16" s="42"/>
      <c r="B16" s="89" t="s">
        <v>122</v>
      </c>
      <c r="C16" s="90"/>
      <c r="D16" s="133">
        <v>0.11656</v>
      </c>
      <c r="E16" s="133">
        <v>0.15676999999999999</v>
      </c>
      <c r="F16" s="133">
        <v>0.15562999999999999</v>
      </c>
      <c r="G16" s="45"/>
    </row>
    <row r="17" spans="1:8" s="46" customFormat="1" ht="12.75">
      <c r="A17" s="45"/>
      <c r="B17" s="135" t="s">
        <v>123</v>
      </c>
      <c r="C17" s="86"/>
      <c r="D17" s="132">
        <v>0.21707000000000001</v>
      </c>
      <c r="E17" s="132">
        <v>0.21847</v>
      </c>
      <c r="F17" s="132">
        <v>0.23810999999999999</v>
      </c>
      <c r="G17" s="45"/>
    </row>
    <row r="18" spans="1:8" s="147" customFormat="1" ht="12.75">
      <c r="A18" s="99"/>
      <c r="B18" s="135" t="s">
        <v>124</v>
      </c>
      <c r="C18" s="86"/>
      <c r="D18" s="132">
        <v>0.12640999999999999</v>
      </c>
      <c r="E18" s="132">
        <v>0.1396</v>
      </c>
      <c r="F18" s="132">
        <v>0.14724999999999999</v>
      </c>
      <c r="G18" s="45"/>
      <c r="H18" s="46"/>
    </row>
    <row r="19" spans="1:8" s="46" customFormat="1" ht="12.75">
      <c r="A19" s="42"/>
      <c r="B19" s="135" t="s">
        <v>125</v>
      </c>
      <c r="C19" s="86"/>
      <c r="D19" s="132">
        <v>0.12867000000000001</v>
      </c>
      <c r="E19" s="132">
        <v>0.1802</v>
      </c>
      <c r="F19" s="132">
        <v>0.16522000000000001</v>
      </c>
      <c r="G19" s="45"/>
    </row>
    <row r="20" spans="1:8" s="46" customFormat="1" ht="12.75">
      <c r="A20" s="42"/>
      <c r="B20" s="92" t="s">
        <v>126</v>
      </c>
      <c r="C20" s="93"/>
      <c r="D20" s="134">
        <v>0.13347000000000001</v>
      </c>
      <c r="E20" s="134">
        <v>0.14868000000000001</v>
      </c>
      <c r="F20" s="134">
        <v>0.18417</v>
      </c>
      <c r="G20" s="45"/>
    </row>
    <row r="21" spans="1:8" s="46" customFormat="1" ht="12.75">
      <c r="A21" s="42"/>
      <c r="B21" s="135"/>
      <c r="C21" s="86"/>
      <c r="D21" s="132"/>
      <c r="E21" s="132"/>
      <c r="F21" s="132"/>
      <c r="G21" s="45"/>
    </row>
    <row r="22" spans="1:8" s="46" customFormat="1" ht="12.75">
      <c r="A22" s="42"/>
      <c r="B22" s="57" t="s">
        <v>137</v>
      </c>
      <c r="C22" s="86"/>
      <c r="D22" s="132"/>
      <c r="E22" s="132"/>
      <c r="F22" s="132"/>
      <c r="G22" s="45"/>
    </row>
    <row r="23" spans="1:8" s="46" customFormat="1" ht="12.75">
      <c r="A23" s="45"/>
      <c r="B23" s="89" t="s">
        <v>138</v>
      </c>
      <c r="C23" s="90"/>
      <c r="D23" s="133">
        <v>0.28832999999999998</v>
      </c>
      <c r="E23" s="133">
        <v>0.29389999999999999</v>
      </c>
      <c r="F23" s="133">
        <v>0.31913000000000002</v>
      </c>
      <c r="G23" s="45"/>
    </row>
    <row r="24" spans="1:8" s="147" customFormat="1" ht="12.75">
      <c r="A24" s="99"/>
      <c r="B24" s="135" t="s">
        <v>139</v>
      </c>
      <c r="C24" s="86"/>
      <c r="D24" s="132">
        <v>0.33956999999999998</v>
      </c>
      <c r="E24" s="132">
        <v>0.41521000000000002</v>
      </c>
      <c r="F24" s="132">
        <v>0.42727999999999999</v>
      </c>
      <c r="G24" s="45"/>
      <c r="H24" s="46"/>
    </row>
    <row r="25" spans="1:8" s="46" customFormat="1" ht="12.75">
      <c r="A25" s="42"/>
      <c r="B25" s="135" t="s">
        <v>141</v>
      </c>
      <c r="C25" s="86"/>
      <c r="D25" s="132">
        <v>7.7560000000000004E-2</v>
      </c>
      <c r="E25" s="132">
        <v>0.13167000000000001</v>
      </c>
      <c r="F25" s="132">
        <v>0.13457</v>
      </c>
      <c r="G25" s="45"/>
    </row>
    <row r="26" spans="1:8" s="46" customFormat="1" ht="12.75">
      <c r="A26" s="42"/>
      <c r="B26" s="135" t="s">
        <v>142</v>
      </c>
      <c r="C26" s="86"/>
      <c r="D26" s="132">
        <v>6.3740000000000005E-2</v>
      </c>
      <c r="E26" s="132">
        <v>8.9340000000000003E-2</v>
      </c>
      <c r="F26" s="132">
        <v>9.1829999999999995E-2</v>
      </c>
      <c r="G26" s="45"/>
    </row>
    <row r="27" spans="1:8" s="46" customFormat="1" ht="12.75">
      <c r="A27" s="42"/>
      <c r="B27" s="92" t="s">
        <v>143</v>
      </c>
      <c r="C27" s="93"/>
      <c r="D27" s="134">
        <v>7.9070000000000001E-2</v>
      </c>
      <c r="E27" s="134">
        <v>0.14368</v>
      </c>
      <c r="F27" s="134">
        <v>0.11795</v>
      </c>
      <c r="G27" s="45"/>
    </row>
    <row r="28" spans="1:8" s="46" customFormat="1" ht="12.75">
      <c r="A28" s="42"/>
      <c r="B28" s="135"/>
      <c r="C28" s="86"/>
      <c r="D28" s="132"/>
      <c r="E28" s="132"/>
      <c r="F28" s="132"/>
      <c r="G28" s="45"/>
    </row>
    <row r="29" spans="1:8" s="46" customFormat="1" ht="12.75">
      <c r="A29" s="45"/>
      <c r="B29" s="57" t="s">
        <v>232</v>
      </c>
      <c r="C29" s="86"/>
      <c r="D29" s="132"/>
      <c r="E29" s="132"/>
      <c r="F29" s="132"/>
      <c r="G29" s="45"/>
    </row>
    <row r="30" spans="1:8" s="147" customFormat="1" ht="12.75">
      <c r="A30" s="99"/>
      <c r="B30" s="89" t="s">
        <v>233</v>
      </c>
      <c r="C30" s="90"/>
      <c r="D30" s="133">
        <v>6.6720000000000002E-2</v>
      </c>
      <c r="E30" s="133">
        <v>7.0889999999999995E-2</v>
      </c>
      <c r="F30" s="133">
        <v>7.8530000000000003E-2</v>
      </c>
      <c r="G30" s="45"/>
      <c r="H30" s="46"/>
    </row>
    <row r="31" spans="1:8" s="46" customFormat="1" ht="12.75">
      <c r="A31" s="42"/>
      <c r="B31" s="135" t="s">
        <v>234</v>
      </c>
      <c r="C31" s="86"/>
      <c r="D31" s="132">
        <v>0.43978</v>
      </c>
      <c r="E31" s="132">
        <v>0.70772000000000002</v>
      </c>
      <c r="F31" s="132">
        <v>0.72694999999999999</v>
      </c>
      <c r="G31" s="45"/>
    </row>
    <row r="32" spans="1:8" s="46" customFormat="1" ht="12.75">
      <c r="A32" s="42"/>
      <c r="B32" s="92" t="s">
        <v>235</v>
      </c>
      <c r="C32" s="93"/>
      <c r="D32" s="134">
        <v>0.14459</v>
      </c>
      <c r="E32" s="134">
        <v>0.15853999999999999</v>
      </c>
      <c r="F32" s="134">
        <v>0.20247999999999999</v>
      </c>
      <c r="G32" s="45"/>
    </row>
    <row r="33" spans="1:8" s="46" customFormat="1" ht="12.75" customHeight="1">
      <c r="A33" s="42"/>
      <c r="B33" s="135"/>
      <c r="C33" s="86"/>
      <c r="D33" s="132"/>
      <c r="E33" s="132"/>
      <c r="F33" s="132"/>
      <c r="G33" s="45"/>
    </row>
    <row r="34" spans="1:8" s="147" customFormat="1" ht="14.25" customHeight="1">
      <c r="A34" s="58"/>
      <c r="B34" s="57" t="s">
        <v>236</v>
      </c>
      <c r="C34" s="137"/>
      <c r="D34" s="132"/>
      <c r="E34" s="132"/>
      <c r="F34" s="132"/>
      <c r="G34" s="45"/>
      <c r="H34" s="46"/>
    </row>
    <row r="35" spans="1:8" s="46" customFormat="1" ht="12.75">
      <c r="A35" s="45"/>
      <c r="B35" s="199" t="s">
        <v>237</v>
      </c>
      <c r="C35" s="200"/>
      <c r="D35" s="133">
        <v>2.8379999999999999E-2</v>
      </c>
      <c r="E35" s="133">
        <v>3.4930000000000003E-2</v>
      </c>
      <c r="F35" s="133">
        <v>3.696E-2</v>
      </c>
      <c r="G35" s="45"/>
    </row>
    <row r="36" spans="1:8" s="46" customFormat="1" ht="12.75">
      <c r="A36" s="45"/>
      <c r="B36" s="201" t="s">
        <v>238</v>
      </c>
      <c r="C36" s="202"/>
      <c r="D36" s="134">
        <v>0.25788</v>
      </c>
      <c r="E36" s="134">
        <v>0.30109999999999998</v>
      </c>
      <c r="F36" s="134">
        <v>0.31608999999999998</v>
      </c>
      <c r="G36" s="45"/>
    </row>
    <row r="37" spans="1:8" s="46" customFormat="1" ht="12.75">
      <c r="A37" s="45"/>
      <c r="B37" s="203"/>
      <c r="C37" s="137"/>
      <c r="D37" s="132"/>
      <c r="E37" s="132"/>
      <c r="F37" s="132"/>
      <c r="G37" s="45"/>
    </row>
    <row r="38" spans="1:8" s="46" customFormat="1" ht="12.75">
      <c r="A38" s="45"/>
      <c r="B38" s="57" t="s">
        <v>290</v>
      </c>
      <c r="C38" s="204"/>
      <c r="D38" s="132"/>
      <c r="E38" s="132"/>
      <c r="F38" s="132"/>
      <c r="G38" s="45"/>
    </row>
    <row r="39" spans="1:8" s="46" customFormat="1" ht="12.75">
      <c r="A39" s="45"/>
      <c r="B39" s="199" t="s">
        <v>356</v>
      </c>
      <c r="C39" s="200"/>
      <c r="D39" s="133">
        <v>0.13044</v>
      </c>
      <c r="E39" s="133">
        <v>0.15528</v>
      </c>
      <c r="F39" s="133">
        <v>0.1646</v>
      </c>
      <c r="G39" s="45"/>
    </row>
    <row r="40" spans="1:8" s="46" customFormat="1" ht="12.75">
      <c r="A40" s="45"/>
      <c r="B40" s="201" t="s">
        <v>450</v>
      </c>
      <c r="C40" s="202"/>
      <c r="D40" s="134">
        <v>0.28305000000000002</v>
      </c>
      <c r="E40" s="134">
        <v>0.31783</v>
      </c>
      <c r="F40" s="134">
        <v>0.28804999999999997</v>
      </c>
      <c r="G40" s="45"/>
    </row>
    <row r="41" spans="1:8" s="46" customFormat="1" ht="12.75">
      <c r="A41" s="45"/>
      <c r="B41" s="45"/>
      <c r="C41" s="45"/>
      <c r="D41" s="96"/>
      <c r="E41" s="96"/>
      <c r="F41" s="96"/>
      <c r="G41" s="45"/>
    </row>
    <row r="42" spans="1:8" s="46" customFormat="1" ht="12.75">
      <c r="A42" s="45"/>
      <c r="B42" s="57" t="s">
        <v>382</v>
      </c>
      <c r="C42" s="45"/>
      <c r="D42" s="96"/>
      <c r="E42" s="96"/>
      <c r="F42" s="96"/>
      <c r="G42" s="45"/>
    </row>
    <row r="43" spans="1:8" s="46" customFormat="1" ht="12.75">
      <c r="A43" s="45"/>
      <c r="B43" s="89" t="s">
        <v>383</v>
      </c>
      <c r="C43" s="90"/>
      <c r="D43" s="297">
        <v>1016.9</v>
      </c>
      <c r="E43" s="297">
        <v>1052</v>
      </c>
      <c r="F43" s="297">
        <v>1189</v>
      </c>
      <c r="G43" s="45"/>
    </row>
    <row r="44" spans="1:8" s="46" customFormat="1" ht="12.75">
      <c r="A44" s="45"/>
      <c r="B44" s="92" t="s">
        <v>384</v>
      </c>
      <c r="C44" s="93"/>
      <c r="D44" s="134">
        <v>0.21711</v>
      </c>
      <c r="E44" s="134">
        <v>0.2271</v>
      </c>
      <c r="F44" s="134">
        <v>0.22481999999999999</v>
      </c>
      <c r="G44" s="45"/>
    </row>
    <row r="45" spans="1:8" s="46" customFormat="1" ht="12.75">
      <c r="A45" s="45"/>
      <c r="B45" s="45"/>
      <c r="C45" s="45"/>
      <c r="D45" s="45"/>
      <c r="E45" s="45"/>
      <c r="F45" s="45"/>
      <c r="G45" s="45"/>
    </row>
    <row r="46" spans="1:8" s="46" customFormat="1" ht="12.75">
      <c r="A46" s="45"/>
      <c r="B46" s="66" t="s">
        <v>107</v>
      </c>
      <c r="C46" s="45"/>
      <c r="D46" s="45"/>
      <c r="E46" s="45"/>
      <c r="F46" s="45"/>
      <c r="G46" s="45"/>
    </row>
    <row r="47" spans="1:8" s="46" customFormat="1" ht="12.75">
      <c r="A47" s="45"/>
      <c r="B47" s="211"/>
      <c r="C47" s="211"/>
      <c r="D47" s="211"/>
      <c r="E47" s="211"/>
      <c r="F47" s="211"/>
      <c r="G47" s="45"/>
    </row>
    <row r="48" spans="1:8" s="46" customFormat="1" ht="12.75">
      <c r="B48" s="45" t="s">
        <v>451</v>
      </c>
      <c r="C48" s="330"/>
      <c r="D48" s="330"/>
      <c r="E48" s="330"/>
      <c r="F48" s="330"/>
    </row>
    <row r="49" s="46" customFormat="1" ht="12.75"/>
    <row r="50" s="46" customFormat="1" ht="12.75"/>
  </sheetData>
  <mergeCells count="2">
    <mergeCell ref="B6:C7"/>
    <mergeCell ref="D6:F6"/>
  </mergeCells>
  <pageMargins left="0.70866141732283472" right="0.70866141732283472" top="0.78740157480314965" bottom="0.78740157480314965" header="0.31496062992125984" footer="0.31496062992125984"/>
  <pageSetup paperSize="9" scale="6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theme="9"/>
    <pageSetUpPr fitToPage="1"/>
  </sheetPr>
  <dimension ref="A1:L42"/>
  <sheetViews>
    <sheetView showGridLines="0" zoomScaleNormal="100" workbookViewId="0"/>
  </sheetViews>
  <sheetFormatPr baseColWidth="10" defaultRowHeight="15"/>
  <cols>
    <col min="1" max="1" width="11.42578125" style="2"/>
    <col min="2" max="2" width="10.7109375" style="2" customWidth="1"/>
    <col min="3" max="3" width="24" style="2" customWidth="1"/>
    <col min="4" max="16384" width="11.42578125" style="2"/>
  </cols>
  <sheetData>
    <row r="1" spans="1:12">
      <c r="A1" s="1"/>
      <c r="B1" s="1"/>
      <c r="C1" s="1"/>
      <c r="D1" s="1"/>
      <c r="E1" s="1"/>
      <c r="F1" s="1"/>
      <c r="G1" s="1"/>
      <c r="H1" s="1"/>
      <c r="I1" s="1"/>
      <c r="J1" s="1"/>
      <c r="K1" s="1"/>
      <c r="L1" s="1"/>
    </row>
    <row r="2" spans="1:12" ht="26.25">
      <c r="A2" s="34"/>
      <c r="B2" s="287" t="s">
        <v>46</v>
      </c>
      <c r="C2" s="36" t="s">
        <v>47</v>
      </c>
      <c r="D2" s="37"/>
      <c r="E2" s="37"/>
      <c r="F2" s="37"/>
      <c r="G2" s="37"/>
      <c r="H2" s="37"/>
      <c r="I2" s="37"/>
      <c r="J2" s="37"/>
      <c r="K2" s="37"/>
      <c r="L2" s="37"/>
    </row>
    <row r="3" spans="1:12">
      <c r="A3" s="1"/>
      <c r="B3" s="1"/>
      <c r="C3" s="1"/>
      <c r="D3" s="1"/>
      <c r="E3" s="1"/>
      <c r="F3" s="1"/>
      <c r="G3" s="1"/>
      <c r="H3" s="1"/>
      <c r="I3" s="1"/>
      <c r="J3" s="1"/>
      <c r="K3" s="1"/>
      <c r="L3" s="1"/>
    </row>
    <row r="4" spans="1:12">
      <c r="A4" s="1"/>
      <c r="B4" s="331" t="s">
        <v>452</v>
      </c>
      <c r="C4" s="289"/>
      <c r="D4" s="289"/>
      <c r="E4" s="289"/>
      <c r="F4" s="290"/>
      <c r="G4" s="290"/>
      <c r="H4" s="1"/>
      <c r="I4" s="1"/>
      <c r="J4" s="1"/>
      <c r="K4" s="1"/>
      <c r="L4" s="1"/>
    </row>
    <row r="5" spans="1:12">
      <c r="A5" s="1"/>
      <c r="B5" s="1"/>
      <c r="C5" s="1"/>
      <c r="D5" s="1"/>
      <c r="E5" s="1"/>
      <c r="F5" s="1"/>
      <c r="G5" s="1"/>
      <c r="H5" s="1"/>
      <c r="I5" s="1"/>
      <c r="J5" s="1"/>
      <c r="K5" s="1"/>
      <c r="L5" s="1"/>
    </row>
    <row r="6" spans="1:12">
      <c r="A6" s="42"/>
      <c r="B6" s="332" t="s">
        <v>453</v>
      </c>
      <c r="C6" s="333"/>
      <c r="D6" s="299" t="s">
        <v>381</v>
      </c>
      <c r="E6" s="300"/>
      <c r="F6" s="300"/>
      <c r="G6" s="300"/>
      <c r="H6" s="300"/>
      <c r="I6" s="300"/>
      <c r="J6" s="300"/>
      <c r="K6" s="300"/>
      <c r="L6" s="300"/>
    </row>
    <row r="7" spans="1:12" ht="22.5" customHeight="1">
      <c r="A7" s="42"/>
      <c r="B7" s="332"/>
      <c r="C7" s="333"/>
      <c r="D7" s="296">
        <v>2008</v>
      </c>
      <c r="E7" s="296">
        <v>2009</v>
      </c>
      <c r="F7" s="296">
        <v>2010</v>
      </c>
      <c r="G7" s="296">
        <v>2011</v>
      </c>
      <c r="H7" s="296">
        <v>2012</v>
      </c>
      <c r="I7" s="296">
        <v>2013</v>
      </c>
      <c r="J7" s="296">
        <v>2014</v>
      </c>
      <c r="K7" s="296">
        <v>2015</v>
      </c>
      <c r="L7" s="296">
        <v>2016</v>
      </c>
    </row>
    <row r="8" spans="1:12">
      <c r="A8" s="45"/>
      <c r="B8" s="55"/>
      <c r="C8" s="326"/>
      <c r="D8" s="58"/>
      <c r="E8" s="58"/>
      <c r="F8" s="58"/>
      <c r="G8" s="58"/>
      <c r="H8" s="243"/>
      <c r="I8" s="243"/>
      <c r="J8" s="243"/>
      <c r="K8" s="243"/>
      <c r="L8" s="243"/>
    </row>
    <row r="9" spans="1:12">
      <c r="A9" s="45"/>
      <c r="B9" s="78" t="s">
        <v>117</v>
      </c>
      <c r="C9" s="84"/>
      <c r="D9" s="334">
        <v>0.24100000000000002</v>
      </c>
      <c r="E9" s="334">
        <v>0.24199999999999999</v>
      </c>
      <c r="F9" s="334">
        <v>0.251</v>
      </c>
      <c r="G9" s="334">
        <v>0.24299999999999999</v>
      </c>
      <c r="H9" s="334">
        <v>0.24399999999999999</v>
      </c>
      <c r="I9" s="334">
        <v>0.25</v>
      </c>
      <c r="J9" s="334">
        <v>0.251</v>
      </c>
      <c r="K9" s="334">
        <v>0.253</v>
      </c>
      <c r="L9" s="334">
        <v>0.24099999999999999</v>
      </c>
    </row>
    <row r="10" spans="1:12">
      <c r="A10" s="45"/>
      <c r="B10" s="57"/>
      <c r="C10" s="86"/>
      <c r="D10" s="335"/>
      <c r="E10" s="335"/>
      <c r="F10" s="335"/>
      <c r="G10" s="335"/>
      <c r="H10" s="335"/>
      <c r="I10" s="335"/>
      <c r="J10" s="335"/>
      <c r="K10" s="335"/>
      <c r="L10" s="335"/>
    </row>
    <row r="11" spans="1:12">
      <c r="A11" s="45"/>
      <c r="B11" s="57" t="s">
        <v>118</v>
      </c>
      <c r="C11" s="86"/>
      <c r="D11" s="335"/>
      <c r="E11" s="335"/>
      <c r="F11" s="335"/>
      <c r="G11" s="335"/>
      <c r="H11" s="335"/>
      <c r="I11" s="335"/>
      <c r="J11" s="335"/>
      <c r="K11" s="335"/>
      <c r="L11" s="335"/>
    </row>
    <row r="12" spans="1:12">
      <c r="A12" s="45"/>
      <c r="B12" s="89" t="s">
        <v>119</v>
      </c>
      <c r="C12" s="90"/>
      <c r="D12" s="336">
        <v>0.23199999999999998</v>
      </c>
      <c r="E12" s="336">
        <v>0.23399999999999999</v>
      </c>
      <c r="F12" s="336">
        <v>0.24199999999999999</v>
      </c>
      <c r="G12" s="336">
        <v>0.23100000000000001</v>
      </c>
      <c r="H12" s="336">
        <v>0.23</v>
      </c>
      <c r="I12" s="336">
        <v>0.24100000000000002</v>
      </c>
      <c r="J12" s="336">
        <v>0.24199999999999999</v>
      </c>
      <c r="K12" s="336">
        <v>0.23899999999999999</v>
      </c>
      <c r="L12" s="336">
        <v>0.23</v>
      </c>
    </row>
    <row r="13" spans="1:12">
      <c r="A13" s="45"/>
      <c r="B13" s="92" t="s">
        <v>120</v>
      </c>
      <c r="C13" s="93"/>
      <c r="D13" s="337">
        <v>0.25</v>
      </c>
      <c r="E13" s="337">
        <v>0.251</v>
      </c>
      <c r="F13" s="337">
        <v>0.26</v>
      </c>
      <c r="G13" s="337">
        <v>0.254</v>
      </c>
      <c r="H13" s="337">
        <v>0.25800000000000001</v>
      </c>
      <c r="I13" s="337">
        <v>0.25800000000000001</v>
      </c>
      <c r="J13" s="337">
        <v>0.26</v>
      </c>
      <c r="K13" s="337">
        <v>0.26700000000000002</v>
      </c>
      <c r="L13" s="337">
        <v>0.253</v>
      </c>
    </row>
    <row r="14" spans="1:12">
      <c r="A14" s="45"/>
      <c r="B14" s="135"/>
      <c r="C14" s="86"/>
      <c r="D14" s="335"/>
      <c r="E14" s="335"/>
      <c r="F14" s="335"/>
      <c r="G14" s="335"/>
      <c r="H14" s="335"/>
      <c r="I14" s="335"/>
      <c r="J14" s="335"/>
      <c r="K14" s="335"/>
      <c r="L14" s="335"/>
    </row>
    <row r="15" spans="1:12">
      <c r="A15" s="45"/>
      <c r="B15" s="57" t="s">
        <v>121</v>
      </c>
      <c r="C15" s="86"/>
      <c r="D15" s="335"/>
      <c r="E15" s="335"/>
      <c r="F15" s="335"/>
      <c r="G15" s="335"/>
      <c r="H15" s="335"/>
      <c r="I15" s="335"/>
      <c r="J15" s="335"/>
      <c r="K15" s="335"/>
      <c r="L15" s="335"/>
    </row>
    <row r="16" spans="1:12">
      <c r="A16" s="45"/>
      <c r="B16" s="89" t="s">
        <v>454</v>
      </c>
      <c r="C16" s="89"/>
      <c r="D16" s="336">
        <v>0.30499999999999999</v>
      </c>
      <c r="E16" s="336">
        <v>0.32800000000000001</v>
      </c>
      <c r="F16" s="336">
        <v>0.33</v>
      </c>
      <c r="G16" s="336">
        <v>0.308</v>
      </c>
      <c r="H16" s="336">
        <v>0.30399999999999999</v>
      </c>
      <c r="I16" s="336">
        <v>0.30199999999999999</v>
      </c>
      <c r="J16" s="336">
        <v>0.313</v>
      </c>
      <c r="K16" s="336">
        <v>0.32600000000000001</v>
      </c>
      <c r="L16" s="336">
        <v>0.308</v>
      </c>
    </row>
    <row r="17" spans="1:12">
      <c r="A17" s="45"/>
      <c r="B17" s="135" t="s">
        <v>123</v>
      </c>
      <c r="C17" s="135"/>
      <c r="D17" s="338">
        <v>0.311</v>
      </c>
      <c r="E17" s="338">
        <v>0.30399999999999999</v>
      </c>
      <c r="F17" s="338">
        <v>0.30599999999999999</v>
      </c>
      <c r="G17" s="338">
        <v>0.30199999999999999</v>
      </c>
      <c r="H17" s="338">
        <v>0.28799999999999998</v>
      </c>
      <c r="I17" s="338">
        <v>0.30399999999999999</v>
      </c>
      <c r="J17" s="338">
        <v>0.307</v>
      </c>
      <c r="K17" s="338">
        <v>0.318</v>
      </c>
      <c r="L17" s="338">
        <v>0.31</v>
      </c>
    </row>
    <row r="18" spans="1:12">
      <c r="A18" s="45"/>
      <c r="B18" s="135" t="s">
        <v>124</v>
      </c>
      <c r="C18" s="135"/>
      <c r="D18" s="338">
        <v>0.22900000000000001</v>
      </c>
      <c r="E18" s="338">
        <v>0.23100000000000001</v>
      </c>
      <c r="F18" s="338">
        <v>0.24199999999999999</v>
      </c>
      <c r="G18" s="338">
        <v>0.23</v>
      </c>
      <c r="H18" s="338">
        <v>0.23599999999999999</v>
      </c>
      <c r="I18" s="338">
        <v>0.24099999999999999</v>
      </c>
      <c r="J18" s="338">
        <v>0.23899999999999999</v>
      </c>
      <c r="K18" s="338">
        <v>0.24199999999999999</v>
      </c>
      <c r="L18" s="338">
        <v>0.22464999556541443</v>
      </c>
    </row>
    <row r="19" spans="1:12">
      <c r="A19" s="45"/>
      <c r="B19" s="135" t="s">
        <v>125</v>
      </c>
      <c r="C19" s="135"/>
      <c r="D19" s="338">
        <v>0.27500000000000002</v>
      </c>
      <c r="E19" s="338">
        <v>0.27200000000000002</v>
      </c>
      <c r="F19" s="338">
        <v>0.29699999999999999</v>
      </c>
      <c r="G19" s="338">
        <v>0.29499999999999998</v>
      </c>
      <c r="H19" s="338">
        <v>0.29699999999999999</v>
      </c>
      <c r="I19" s="338">
        <v>0.29699999999999999</v>
      </c>
      <c r="J19" s="338">
        <v>0.29799999999999999</v>
      </c>
      <c r="K19" s="338">
        <v>0.245</v>
      </c>
      <c r="L19" s="338">
        <v>0.24142000079154968</v>
      </c>
    </row>
    <row r="20" spans="1:12">
      <c r="A20" s="45"/>
      <c r="B20" s="92" t="s">
        <v>455</v>
      </c>
      <c r="C20" s="92"/>
      <c r="D20" s="337">
        <v>0.161</v>
      </c>
      <c r="E20" s="337">
        <v>0.152</v>
      </c>
      <c r="F20" s="337">
        <v>0.154</v>
      </c>
      <c r="G20" s="337">
        <v>0.159</v>
      </c>
      <c r="H20" s="337">
        <v>0.16</v>
      </c>
      <c r="I20" s="337">
        <v>0.17299999999999999</v>
      </c>
      <c r="J20" s="337">
        <v>0.17499999999999999</v>
      </c>
      <c r="K20" s="337">
        <v>0.188</v>
      </c>
      <c r="L20" s="337">
        <v>0.18099999999999999</v>
      </c>
    </row>
    <row r="21" spans="1:12">
      <c r="A21" s="45"/>
      <c r="B21" s="135"/>
      <c r="C21" s="86"/>
      <c r="D21" s="335"/>
      <c r="E21" s="335"/>
      <c r="F21" s="335"/>
      <c r="G21" s="335"/>
      <c r="H21" s="335"/>
      <c r="I21" s="335"/>
      <c r="J21" s="335"/>
      <c r="K21" s="335"/>
      <c r="L21" s="335"/>
    </row>
    <row r="22" spans="1:12">
      <c r="A22" s="45"/>
      <c r="B22" s="57" t="s">
        <v>137</v>
      </c>
      <c r="C22" s="86"/>
      <c r="D22" s="335"/>
      <c r="E22" s="335"/>
      <c r="F22" s="335"/>
      <c r="G22" s="335"/>
      <c r="H22" s="335"/>
      <c r="I22" s="335"/>
      <c r="J22" s="335"/>
      <c r="K22" s="335"/>
      <c r="L22" s="335"/>
    </row>
    <row r="23" spans="1:12">
      <c r="A23" s="45"/>
      <c r="B23" s="89" t="s">
        <v>138</v>
      </c>
      <c r="C23" s="90"/>
      <c r="D23" s="336">
        <v>0.34399999999999997</v>
      </c>
      <c r="E23" s="336">
        <v>0.35799999999999998</v>
      </c>
      <c r="F23" s="336">
        <v>0.377</v>
      </c>
      <c r="G23" s="336">
        <v>0.372</v>
      </c>
      <c r="H23" s="336">
        <v>0.36199999999999999</v>
      </c>
      <c r="I23" s="336">
        <v>0.372</v>
      </c>
      <c r="J23" s="336">
        <v>0.37</v>
      </c>
      <c r="K23" s="336">
        <v>0.374</v>
      </c>
      <c r="L23" s="336">
        <v>0.35899999999999999</v>
      </c>
    </row>
    <row r="24" spans="1:12">
      <c r="A24" s="45"/>
      <c r="B24" s="135" t="s">
        <v>139</v>
      </c>
      <c r="C24" s="86"/>
      <c r="D24" s="338">
        <v>0.60499999999999998</v>
      </c>
      <c r="E24" s="338">
        <v>0.60899999999999999</v>
      </c>
      <c r="F24" s="338">
        <v>0.61399999999999999</v>
      </c>
      <c r="G24" s="338">
        <v>0.58200000000000007</v>
      </c>
      <c r="H24" s="338">
        <v>0.56799999999999995</v>
      </c>
      <c r="I24" s="338">
        <v>0.502</v>
      </c>
      <c r="J24" s="338">
        <v>0.52200000000000002</v>
      </c>
      <c r="K24" s="338">
        <v>0.55100000000000005</v>
      </c>
      <c r="L24" s="338">
        <v>0.56899999999999995</v>
      </c>
    </row>
    <row r="25" spans="1:12">
      <c r="A25" s="45"/>
      <c r="B25" s="135" t="s">
        <v>231</v>
      </c>
      <c r="C25" s="86"/>
      <c r="D25" s="338">
        <v>0.16500000000000001</v>
      </c>
      <c r="E25" s="338">
        <v>0.14699999999999999</v>
      </c>
      <c r="F25" s="338">
        <v>0.153</v>
      </c>
      <c r="G25" s="338">
        <v>0.151</v>
      </c>
      <c r="H25" s="338">
        <v>0.154</v>
      </c>
      <c r="I25" s="338">
        <v>0.159</v>
      </c>
      <c r="J25" s="338">
        <v>0.16700000000000001</v>
      </c>
      <c r="K25" s="338">
        <v>0.159</v>
      </c>
      <c r="L25" s="338">
        <v>0.155</v>
      </c>
    </row>
    <row r="26" spans="1:12">
      <c r="A26" s="45"/>
      <c r="B26" s="135" t="s">
        <v>141</v>
      </c>
      <c r="C26" s="86"/>
      <c r="D26" s="338">
        <v>0.187</v>
      </c>
      <c r="E26" s="338">
        <v>0.188</v>
      </c>
      <c r="F26" s="338">
        <v>0.2</v>
      </c>
      <c r="G26" s="338">
        <v>0.182</v>
      </c>
      <c r="H26" s="338">
        <v>0.19399999999999998</v>
      </c>
      <c r="I26" s="338">
        <v>0.20499999999999999</v>
      </c>
      <c r="J26" s="338">
        <v>0.17799999999999999</v>
      </c>
      <c r="K26" s="338">
        <v>0.19700000000000001</v>
      </c>
      <c r="L26" s="338">
        <v>0.157</v>
      </c>
    </row>
    <row r="27" spans="1:12">
      <c r="A27" s="45"/>
      <c r="B27" s="135" t="s">
        <v>142</v>
      </c>
      <c r="C27" s="86"/>
      <c r="D27" s="338">
        <v>0.188</v>
      </c>
      <c r="E27" s="338">
        <v>0.21199999999999999</v>
      </c>
      <c r="F27" s="338">
        <v>0.20100000000000001</v>
      </c>
      <c r="G27" s="338">
        <v>0.19399999999999998</v>
      </c>
      <c r="H27" s="338">
        <v>0.19600000000000001</v>
      </c>
      <c r="I27" s="338">
        <v>0.19800000000000001</v>
      </c>
      <c r="J27" s="338">
        <v>0.20300000000000001</v>
      </c>
      <c r="K27" s="338">
        <v>0.21</v>
      </c>
      <c r="L27" s="338">
        <v>0.192</v>
      </c>
    </row>
    <row r="28" spans="1:12">
      <c r="A28" s="45"/>
      <c r="B28" s="92" t="s">
        <v>143</v>
      </c>
      <c r="C28" s="93"/>
      <c r="D28" s="337">
        <v>0.36200000000000004</v>
      </c>
      <c r="E28" s="337">
        <v>0.38799999999999996</v>
      </c>
      <c r="F28" s="337">
        <v>0.43099999999999999</v>
      </c>
      <c r="G28" s="337">
        <v>0.38100000000000001</v>
      </c>
      <c r="H28" s="337">
        <v>0.34899999999999998</v>
      </c>
      <c r="I28" s="337">
        <v>0.38200000000000001</v>
      </c>
      <c r="J28" s="337">
        <v>0.377</v>
      </c>
      <c r="K28" s="337">
        <v>0.42799999999999999</v>
      </c>
      <c r="L28" s="337">
        <v>0.41</v>
      </c>
    </row>
    <row r="29" spans="1:12">
      <c r="A29" s="45"/>
      <c r="B29" s="135"/>
      <c r="C29" s="86"/>
      <c r="D29" s="338"/>
      <c r="E29" s="338"/>
      <c r="F29" s="338"/>
      <c r="G29" s="338"/>
      <c r="H29" s="338"/>
      <c r="I29" s="338"/>
      <c r="J29" s="338"/>
      <c r="K29" s="338"/>
      <c r="L29" s="338"/>
    </row>
    <row r="30" spans="1:12">
      <c r="A30" s="45"/>
      <c r="B30" s="57" t="s">
        <v>456</v>
      </c>
      <c r="C30" s="86"/>
      <c r="D30" s="335"/>
      <c r="E30" s="335"/>
      <c r="F30" s="335"/>
      <c r="G30" s="335"/>
      <c r="H30" s="335"/>
      <c r="I30" s="335"/>
      <c r="J30" s="335"/>
      <c r="K30" s="335"/>
      <c r="L30" s="335"/>
    </row>
    <row r="31" spans="1:12">
      <c r="A31" s="45"/>
      <c r="B31" s="89" t="s">
        <v>233</v>
      </c>
      <c r="C31" s="90"/>
      <c r="D31" s="336">
        <v>0.124</v>
      </c>
      <c r="E31" s="336">
        <v>0.13</v>
      </c>
      <c r="F31" s="336">
        <v>0.13800000000000001</v>
      </c>
      <c r="G31" s="336">
        <v>0.13600000000000001</v>
      </c>
      <c r="H31" s="336">
        <v>0.14099999999999999</v>
      </c>
      <c r="I31" s="336">
        <v>0.14899999999999999</v>
      </c>
      <c r="J31" s="336">
        <v>0.14699999999999999</v>
      </c>
      <c r="K31" s="336">
        <v>0.14199999999999999</v>
      </c>
      <c r="L31" s="336">
        <v>0.13784000277519226</v>
      </c>
    </row>
    <row r="32" spans="1:12">
      <c r="A32" s="45"/>
      <c r="B32" s="135" t="s">
        <v>234</v>
      </c>
      <c r="C32" s="86"/>
      <c r="D32" s="338">
        <v>0.88100000000000001</v>
      </c>
      <c r="E32" s="338">
        <v>0.89400000000000002</v>
      </c>
      <c r="F32" s="338">
        <v>0.88700000000000001</v>
      </c>
      <c r="G32" s="338">
        <v>0.91100000000000003</v>
      </c>
      <c r="H32" s="338">
        <v>0.91100000000000003</v>
      </c>
      <c r="I32" s="338">
        <v>0.91</v>
      </c>
      <c r="J32" s="338">
        <v>0.89300000000000002</v>
      </c>
      <c r="K32" s="338">
        <v>0.90500000000000003</v>
      </c>
      <c r="L32" s="338">
        <v>0.90500998497009277</v>
      </c>
    </row>
    <row r="33" spans="1:12">
      <c r="A33" s="45"/>
      <c r="B33" s="92" t="s">
        <v>235</v>
      </c>
      <c r="C33" s="93"/>
      <c r="D33" s="337">
        <v>0.185</v>
      </c>
      <c r="E33" s="337">
        <v>0.16700000000000001</v>
      </c>
      <c r="F33" s="337">
        <v>0.17199999999999999</v>
      </c>
      <c r="G33" s="337">
        <v>0.17499999999999999</v>
      </c>
      <c r="H33" s="337">
        <v>0.17699999999999999</v>
      </c>
      <c r="I33" s="337">
        <v>0.188</v>
      </c>
      <c r="J33" s="337">
        <v>0.191</v>
      </c>
      <c r="K33" s="337">
        <v>0.20499999999999999</v>
      </c>
      <c r="L33" s="337">
        <v>0.19578999280929565</v>
      </c>
    </row>
    <row r="34" spans="1:12">
      <c r="A34" s="45"/>
      <c r="B34" s="135"/>
      <c r="C34" s="86"/>
      <c r="D34" s="338"/>
      <c r="E34" s="338"/>
      <c r="F34" s="338"/>
      <c r="G34" s="338"/>
      <c r="H34" s="338"/>
      <c r="I34" s="338"/>
      <c r="J34" s="338"/>
      <c r="K34" s="338"/>
      <c r="L34" s="338"/>
    </row>
    <row r="35" spans="1:12">
      <c r="A35" s="45"/>
      <c r="B35" s="57" t="s">
        <v>236</v>
      </c>
      <c r="C35" s="86"/>
      <c r="D35" s="335"/>
      <c r="E35" s="335"/>
      <c r="F35" s="335"/>
      <c r="G35" s="335"/>
      <c r="H35" s="335"/>
      <c r="I35" s="335"/>
      <c r="J35" s="335"/>
      <c r="K35" s="335"/>
      <c r="L35" s="335"/>
    </row>
    <row r="36" spans="1:12">
      <c r="A36" s="45"/>
      <c r="B36" s="89" t="s">
        <v>237</v>
      </c>
      <c r="C36" s="90"/>
      <c r="D36" s="336">
        <v>0.13900000000000001</v>
      </c>
      <c r="E36" s="336">
        <v>0.14699999999999999</v>
      </c>
      <c r="F36" s="336">
        <v>0.15</v>
      </c>
      <c r="G36" s="336">
        <v>0.14199999999999999</v>
      </c>
      <c r="H36" s="336">
        <v>0.14499999999999999</v>
      </c>
      <c r="I36" s="336">
        <v>0.15</v>
      </c>
      <c r="J36" s="336">
        <v>0.14099999999999999</v>
      </c>
      <c r="K36" s="336">
        <v>0.14499999999999999</v>
      </c>
      <c r="L36" s="336">
        <v>0.13855999708175659</v>
      </c>
    </row>
    <row r="37" spans="1:12">
      <c r="A37" s="45"/>
      <c r="B37" s="92" t="s">
        <v>238</v>
      </c>
      <c r="C37" s="93"/>
      <c r="D37" s="337">
        <v>0.373</v>
      </c>
      <c r="E37" s="337">
        <v>0.36799999999999999</v>
      </c>
      <c r="F37" s="337">
        <v>0.38300000000000001</v>
      </c>
      <c r="G37" s="337">
        <v>0.372</v>
      </c>
      <c r="H37" s="337">
        <v>0.36799999999999999</v>
      </c>
      <c r="I37" s="337">
        <v>0.372</v>
      </c>
      <c r="J37" s="337">
        <v>0.375</v>
      </c>
      <c r="K37" s="337">
        <v>0.372</v>
      </c>
      <c r="L37" s="337">
        <v>0.35550999641418457</v>
      </c>
    </row>
    <row r="38" spans="1:12">
      <c r="A38" s="45"/>
      <c r="B38" s="135"/>
      <c r="C38" s="86"/>
      <c r="D38" s="338"/>
      <c r="E38" s="338"/>
      <c r="F38" s="338"/>
      <c r="G38" s="338"/>
      <c r="H38" s="338"/>
      <c r="I38" s="338"/>
      <c r="J38" s="338"/>
      <c r="K38" s="338"/>
      <c r="L38" s="338"/>
    </row>
    <row r="39" spans="1:12">
      <c r="A39" s="45"/>
      <c r="B39" s="66" t="s">
        <v>386</v>
      </c>
      <c r="C39" s="45"/>
      <c r="D39" s="45"/>
      <c r="E39" s="45"/>
      <c r="F39" s="45"/>
      <c r="G39" s="45"/>
      <c r="H39" s="1"/>
      <c r="I39" s="1"/>
      <c r="J39" s="1"/>
      <c r="K39" s="1"/>
      <c r="L39" s="1"/>
    </row>
    <row r="40" spans="1:12">
      <c r="A40" s="45"/>
      <c r="B40" s="45"/>
      <c r="C40" s="45"/>
      <c r="D40" s="45"/>
      <c r="E40" s="45"/>
      <c r="F40" s="45"/>
      <c r="G40" s="45"/>
      <c r="H40" s="1"/>
      <c r="I40" s="1"/>
      <c r="J40" s="1"/>
      <c r="K40" s="1"/>
      <c r="L40" s="1"/>
    </row>
    <row r="41" spans="1:12">
      <c r="A41" s="45"/>
      <c r="B41" s="45" t="s">
        <v>457</v>
      </c>
      <c r="C41" s="45"/>
      <c r="D41" s="45"/>
      <c r="E41" s="45"/>
      <c r="F41" s="45"/>
      <c r="G41" s="45"/>
      <c r="H41" s="1"/>
      <c r="I41" s="1"/>
      <c r="J41" s="1"/>
      <c r="K41" s="1"/>
      <c r="L41" s="1"/>
    </row>
    <row r="42" spans="1:12">
      <c r="A42" s="45"/>
      <c r="B42" s="45"/>
      <c r="C42" s="45"/>
      <c r="D42" s="45"/>
      <c r="E42" s="45"/>
      <c r="F42" s="45"/>
      <c r="G42" s="45"/>
      <c r="H42" s="1"/>
      <c r="I42" s="1"/>
      <c r="J42" s="1"/>
      <c r="K42" s="1"/>
      <c r="L42" s="1"/>
    </row>
  </sheetData>
  <mergeCells count="2">
    <mergeCell ref="B6:C7"/>
    <mergeCell ref="D6:L6"/>
  </mergeCells>
  <pageMargins left="0.70866141732283472" right="0.70866141732283472" top="0.78740157480314965" bottom="0.78740157480314965" header="0.31496062992125984" footer="0.31496062992125984"/>
  <pageSetup paperSize="9" scale="6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theme="9"/>
    <pageSetUpPr fitToPage="1"/>
  </sheetPr>
  <dimension ref="A1:L43"/>
  <sheetViews>
    <sheetView showGridLines="0" zoomScaleNormal="100" workbookViewId="0"/>
  </sheetViews>
  <sheetFormatPr baseColWidth="10" defaultRowHeight="15"/>
  <cols>
    <col min="1" max="2" width="11.42578125" style="2"/>
    <col min="3" max="3" width="24.140625" style="2" customWidth="1"/>
    <col min="4" max="7" width="11.42578125" style="2"/>
    <col min="8" max="12" width="11.42578125" style="348"/>
    <col min="13" max="16384" width="11.42578125" style="2"/>
  </cols>
  <sheetData>
    <row r="1" spans="1:12">
      <c r="A1" s="1"/>
      <c r="B1" s="1"/>
      <c r="C1" s="1"/>
      <c r="D1" s="1"/>
      <c r="E1" s="1"/>
      <c r="F1" s="1"/>
      <c r="G1" s="1"/>
      <c r="H1" s="298"/>
      <c r="I1" s="298"/>
      <c r="J1" s="298"/>
      <c r="K1" s="298"/>
      <c r="L1" s="298"/>
    </row>
    <row r="2" spans="1:12" ht="26.25">
      <c r="A2" s="1"/>
      <c r="B2" s="287" t="s">
        <v>46</v>
      </c>
      <c r="C2" s="36" t="s">
        <v>47</v>
      </c>
      <c r="D2" s="37"/>
      <c r="E2" s="37"/>
      <c r="F2" s="37"/>
      <c r="G2" s="37"/>
      <c r="H2" s="37"/>
      <c r="I2" s="37"/>
      <c r="J2" s="37"/>
      <c r="K2" s="37"/>
      <c r="L2" s="37"/>
    </row>
    <row r="3" spans="1:12">
      <c r="A3" s="1"/>
      <c r="B3" s="1"/>
      <c r="C3" s="1"/>
      <c r="D3" s="1"/>
      <c r="E3" s="1"/>
      <c r="F3" s="1"/>
      <c r="G3" s="1"/>
      <c r="H3" s="298"/>
      <c r="I3" s="298"/>
      <c r="J3" s="298"/>
      <c r="K3" s="298"/>
      <c r="L3" s="298"/>
    </row>
    <row r="4" spans="1:12">
      <c r="A4" s="1"/>
      <c r="B4" s="339" t="s">
        <v>458</v>
      </c>
      <c r="C4" s="339"/>
      <c r="D4" s="339"/>
      <c r="E4" s="339"/>
      <c r="F4" s="339"/>
      <c r="G4" s="339"/>
      <c r="H4" s="339"/>
      <c r="I4" s="339"/>
      <c r="J4" s="339"/>
      <c r="K4" s="339"/>
      <c r="L4" s="2"/>
    </row>
    <row r="5" spans="1:12">
      <c r="A5" s="1"/>
      <c r="B5" s="1"/>
      <c r="C5" s="1"/>
      <c r="D5" s="1"/>
      <c r="E5" s="1"/>
      <c r="F5" s="1"/>
      <c r="G5" s="1"/>
      <c r="H5" s="298"/>
      <c r="I5" s="298"/>
      <c r="J5" s="298"/>
      <c r="K5" s="298"/>
      <c r="L5" s="298"/>
    </row>
    <row r="6" spans="1:12">
      <c r="A6" s="1"/>
      <c r="B6" s="340" t="s">
        <v>459</v>
      </c>
      <c r="C6" s="341"/>
      <c r="D6" s="299" t="s">
        <v>381</v>
      </c>
      <c r="E6" s="300"/>
      <c r="F6" s="300"/>
      <c r="G6" s="300"/>
      <c r="H6" s="300"/>
      <c r="I6" s="300"/>
      <c r="J6" s="300"/>
      <c r="K6" s="300"/>
      <c r="L6" s="300"/>
    </row>
    <row r="7" spans="1:12">
      <c r="A7" s="1"/>
      <c r="B7" s="340"/>
      <c r="C7" s="341"/>
      <c r="D7" s="296">
        <v>2008</v>
      </c>
      <c r="E7" s="296">
        <v>2009</v>
      </c>
      <c r="F7" s="296">
        <v>2010</v>
      </c>
      <c r="G7" s="296">
        <v>2011</v>
      </c>
      <c r="H7" s="296">
        <v>2012</v>
      </c>
      <c r="I7" s="296">
        <v>2013</v>
      </c>
      <c r="J7" s="296">
        <v>2014</v>
      </c>
      <c r="K7" s="296">
        <v>2015</v>
      </c>
      <c r="L7" s="296">
        <v>2016</v>
      </c>
    </row>
    <row r="8" spans="1:12">
      <c r="A8" s="1"/>
      <c r="B8" s="55"/>
      <c r="C8" s="129"/>
      <c r="D8" s="45"/>
      <c r="E8" s="45"/>
      <c r="F8" s="45"/>
      <c r="G8" s="45"/>
      <c r="H8" s="342"/>
      <c r="I8" s="342"/>
      <c r="J8" s="342"/>
      <c r="K8" s="342"/>
      <c r="L8" s="342"/>
    </row>
    <row r="9" spans="1:12">
      <c r="A9" s="1"/>
      <c r="B9" s="78" t="s">
        <v>117</v>
      </c>
      <c r="C9" s="84"/>
      <c r="D9" s="131">
        <v>0.35684647302904571</v>
      </c>
      <c r="E9" s="131">
        <v>0.35537190082644626</v>
      </c>
      <c r="F9" s="131">
        <v>0.37051792828685259</v>
      </c>
      <c r="G9" s="131">
        <v>0.33744855967078186</v>
      </c>
      <c r="H9" s="131">
        <v>0.3401639344262295</v>
      </c>
      <c r="I9" s="131">
        <v>0.33199999999999996</v>
      </c>
      <c r="J9" s="131">
        <v>0.33466135458167329</v>
      </c>
      <c r="K9" s="131">
        <v>0.34799999999999998</v>
      </c>
      <c r="L9" s="131">
        <v>0.3319502074688796</v>
      </c>
    </row>
    <row r="10" spans="1:12">
      <c r="A10" s="1"/>
      <c r="B10" s="57"/>
      <c r="C10" s="86"/>
      <c r="D10" s="132"/>
      <c r="E10" s="132"/>
      <c r="F10" s="132"/>
      <c r="G10" s="132"/>
      <c r="H10" s="335"/>
      <c r="I10" s="335"/>
      <c r="J10" s="335"/>
      <c r="K10" s="335"/>
      <c r="L10" s="335"/>
    </row>
    <row r="11" spans="1:12">
      <c r="A11" s="1"/>
      <c r="B11" s="57" t="s">
        <v>118</v>
      </c>
      <c r="C11" s="86"/>
      <c r="D11" s="132"/>
      <c r="E11" s="132"/>
      <c r="F11" s="132"/>
      <c r="G11" s="132"/>
      <c r="H11" s="335"/>
      <c r="I11" s="335"/>
      <c r="J11" s="335"/>
      <c r="K11" s="335"/>
      <c r="L11" s="335"/>
    </row>
    <row r="12" spans="1:12">
      <c r="A12" s="1"/>
      <c r="B12" s="89" t="s">
        <v>119</v>
      </c>
      <c r="C12" s="90"/>
      <c r="D12" s="343">
        <v>0.36637931034482757</v>
      </c>
      <c r="E12" s="343">
        <v>0.36324786324786323</v>
      </c>
      <c r="F12" s="343">
        <v>0.38429752066115702</v>
      </c>
      <c r="G12" s="343">
        <v>0.35497835497835506</v>
      </c>
      <c r="H12" s="343">
        <v>0.34782608695652178</v>
      </c>
      <c r="I12" s="343">
        <v>0.34024896265560173</v>
      </c>
      <c r="J12" s="343">
        <v>0.34297520661157022</v>
      </c>
      <c r="K12" s="343">
        <v>0.36399999999999999</v>
      </c>
      <c r="L12" s="343">
        <v>0.34782608695652184</v>
      </c>
    </row>
    <row r="13" spans="1:12">
      <c r="A13" s="1"/>
      <c r="B13" s="92" t="s">
        <v>120</v>
      </c>
      <c r="C13" s="93"/>
      <c r="D13" s="134">
        <v>0.34799999999999998</v>
      </c>
      <c r="E13" s="134">
        <v>0.34661354581673304</v>
      </c>
      <c r="F13" s="134">
        <v>0.35384615384615381</v>
      </c>
      <c r="G13" s="134">
        <v>0.32283464566929138</v>
      </c>
      <c r="H13" s="337">
        <v>0.33333333333333343</v>
      </c>
      <c r="I13" s="337">
        <v>0.32558139534883729</v>
      </c>
      <c r="J13" s="337">
        <v>0.33076923076923082</v>
      </c>
      <c r="K13" s="337">
        <v>0.33300000000000002</v>
      </c>
      <c r="L13" s="337">
        <v>0.3241106719367588</v>
      </c>
    </row>
    <row r="14" spans="1:12">
      <c r="A14" s="1"/>
      <c r="B14" s="135"/>
      <c r="C14" s="86"/>
      <c r="D14" s="132"/>
      <c r="E14" s="132"/>
      <c r="F14" s="132"/>
      <c r="G14" s="132"/>
      <c r="H14" s="338"/>
      <c r="I14" s="338"/>
      <c r="J14" s="338"/>
      <c r="K14" s="338"/>
      <c r="L14" s="338"/>
    </row>
    <row r="15" spans="1:12">
      <c r="A15" s="1"/>
      <c r="B15" s="57" t="s">
        <v>121</v>
      </c>
      <c r="C15" s="86"/>
      <c r="D15" s="132"/>
      <c r="E15" s="132"/>
      <c r="F15" s="132"/>
      <c r="G15" s="132"/>
      <c r="H15" s="338"/>
      <c r="I15" s="338"/>
      <c r="J15" s="338"/>
      <c r="K15" s="338"/>
      <c r="L15" s="338"/>
    </row>
    <row r="16" spans="1:12">
      <c r="A16" s="1"/>
      <c r="B16" s="89" t="s">
        <v>454</v>
      </c>
      <c r="C16" s="344"/>
      <c r="D16" s="343">
        <v>0.51140065146579805</v>
      </c>
      <c r="E16" s="343">
        <v>0.46808510638297879</v>
      </c>
      <c r="F16" s="343">
        <v>0.53153153153153154</v>
      </c>
      <c r="G16" s="343">
        <v>0.51592356687898089</v>
      </c>
      <c r="H16" s="343">
        <v>0.51644736842105265</v>
      </c>
      <c r="I16" s="343">
        <v>0.5</v>
      </c>
      <c r="J16" s="343">
        <v>0.5335463258785943</v>
      </c>
      <c r="K16" s="343">
        <v>0.52800000000000002</v>
      </c>
      <c r="L16" s="343">
        <v>0.50649350649350655</v>
      </c>
    </row>
    <row r="17" spans="1:12">
      <c r="A17" s="1"/>
      <c r="B17" s="135" t="s">
        <v>123</v>
      </c>
      <c r="C17" s="345"/>
      <c r="D17" s="132">
        <v>0.32154340836012862</v>
      </c>
      <c r="E17" s="132">
        <v>0.37828947368421051</v>
      </c>
      <c r="F17" s="132">
        <v>0.37908496732026142</v>
      </c>
      <c r="G17" s="132">
        <v>0.31456953642384106</v>
      </c>
      <c r="H17" s="338">
        <v>0.35763888888888884</v>
      </c>
      <c r="I17" s="338">
        <v>0.32236842105263158</v>
      </c>
      <c r="J17" s="338">
        <v>0.31270358306188928</v>
      </c>
      <c r="K17" s="338">
        <v>0.34</v>
      </c>
      <c r="L17" s="338">
        <v>0.30967741935483872</v>
      </c>
    </row>
    <row r="18" spans="1:12">
      <c r="A18" s="1"/>
      <c r="B18" s="135" t="s">
        <v>124</v>
      </c>
      <c r="C18" s="345"/>
      <c r="D18" s="346">
        <v>0.38427947598253281</v>
      </c>
      <c r="E18" s="346">
        <v>0.38961038961038968</v>
      </c>
      <c r="F18" s="346">
        <v>0.39669421487603307</v>
      </c>
      <c r="G18" s="346">
        <v>0.37391304347826093</v>
      </c>
      <c r="H18" s="346">
        <v>0.36864406779661019</v>
      </c>
      <c r="I18" s="346">
        <v>0.35684647302904565</v>
      </c>
      <c r="J18" s="346">
        <v>0.38493723849372385</v>
      </c>
      <c r="K18" s="346">
        <v>0.39900000000000002</v>
      </c>
      <c r="L18" s="346">
        <v>0.37766000628471375</v>
      </c>
    </row>
    <row r="19" spans="1:12">
      <c r="A19" s="1"/>
      <c r="B19" s="135" t="s">
        <v>125</v>
      </c>
      <c r="C19" s="345"/>
      <c r="D19" s="346">
        <v>0.39272727272727276</v>
      </c>
      <c r="E19" s="346">
        <v>0.375</v>
      </c>
      <c r="F19" s="346">
        <v>0.37710437710437711</v>
      </c>
      <c r="G19" s="346">
        <v>0.36949152542372876</v>
      </c>
      <c r="H19" s="346">
        <v>0.34680134680134678</v>
      </c>
      <c r="I19" s="346">
        <v>0.37037037037037035</v>
      </c>
      <c r="J19" s="346">
        <v>0.33221476510067111</v>
      </c>
      <c r="K19" s="346">
        <v>0.30099999999999999</v>
      </c>
      <c r="L19" s="346">
        <v>0.29416000843048096</v>
      </c>
    </row>
    <row r="20" spans="1:12">
      <c r="A20" s="1"/>
      <c r="B20" s="92" t="s">
        <v>126</v>
      </c>
      <c r="C20" s="347"/>
      <c r="D20" s="134">
        <v>6.8322981366459687E-2</v>
      </c>
      <c r="E20" s="134">
        <v>7.2368421052631651E-2</v>
      </c>
      <c r="F20" s="134">
        <v>7.792207792207799E-2</v>
      </c>
      <c r="G20" s="134">
        <v>5.660377358490571E-2</v>
      </c>
      <c r="H20" s="337">
        <v>6.8750000000000061E-2</v>
      </c>
      <c r="I20" s="337">
        <v>5.780346820809238E-2</v>
      </c>
      <c r="J20" s="337">
        <v>5.7142857142857037E-2</v>
      </c>
      <c r="K20" s="337">
        <v>6.4000000000000001E-2</v>
      </c>
      <c r="L20" s="337">
        <v>6.0773480662983381E-2</v>
      </c>
    </row>
    <row r="21" spans="1:12">
      <c r="A21" s="1"/>
      <c r="B21" s="135"/>
      <c r="C21" s="86"/>
      <c r="D21" s="132"/>
      <c r="E21" s="132"/>
      <c r="F21" s="132"/>
      <c r="G21" s="132"/>
      <c r="H21" s="338"/>
      <c r="I21" s="338"/>
      <c r="J21" s="338"/>
      <c r="K21" s="338"/>
      <c r="L21" s="338"/>
    </row>
    <row r="22" spans="1:12">
      <c r="A22" s="1"/>
      <c r="B22" s="57" t="s">
        <v>137</v>
      </c>
      <c r="C22" s="86"/>
      <c r="D22" s="132"/>
      <c r="E22" s="132"/>
      <c r="F22" s="132"/>
      <c r="G22" s="132"/>
      <c r="H22" s="338"/>
      <c r="I22" s="338"/>
      <c r="J22" s="338"/>
      <c r="K22" s="338"/>
      <c r="L22" s="338"/>
    </row>
    <row r="23" spans="1:12">
      <c r="A23" s="1"/>
      <c r="B23" s="89" t="s">
        <v>138</v>
      </c>
      <c r="C23" s="90"/>
      <c r="D23" s="343">
        <v>0.14825581395348836</v>
      </c>
      <c r="E23" s="343">
        <v>0.16201117318435754</v>
      </c>
      <c r="F23" s="343">
        <v>0.14323607427055701</v>
      </c>
      <c r="G23" s="343">
        <v>0.1290322580645161</v>
      </c>
      <c r="H23" s="343">
        <v>0.11878453038674029</v>
      </c>
      <c r="I23" s="343">
        <v>0.11559139784946232</v>
      </c>
      <c r="J23" s="343">
        <v>0.10540540540540536</v>
      </c>
      <c r="K23" s="343">
        <v>0.12</v>
      </c>
      <c r="L23" s="343">
        <v>0.10584958217270191</v>
      </c>
    </row>
    <row r="24" spans="1:12">
      <c r="A24" s="1"/>
      <c r="B24" s="135" t="s">
        <v>139</v>
      </c>
      <c r="C24" s="86"/>
      <c r="D24" s="132">
        <v>0.3801652892561983</v>
      </c>
      <c r="E24" s="132">
        <v>0.29392446633825942</v>
      </c>
      <c r="F24" s="132">
        <v>0.39576547231270359</v>
      </c>
      <c r="G24" s="132">
        <v>0.33333333333333337</v>
      </c>
      <c r="H24" s="338">
        <v>0.38028169014084506</v>
      </c>
      <c r="I24" s="338">
        <v>0.41434262948207173</v>
      </c>
      <c r="J24" s="338">
        <v>0.35440613026819923</v>
      </c>
      <c r="K24" s="338">
        <v>0.41</v>
      </c>
      <c r="L24" s="338">
        <v>0.4165202108963092</v>
      </c>
    </row>
    <row r="25" spans="1:12">
      <c r="A25" s="1"/>
      <c r="B25" s="135" t="s">
        <v>231</v>
      </c>
      <c r="C25" s="86"/>
      <c r="D25" s="132">
        <v>0.24848484848484853</v>
      </c>
      <c r="E25" s="132">
        <v>0.2857142857142857</v>
      </c>
      <c r="F25" s="132">
        <v>0.29411764705882348</v>
      </c>
      <c r="G25" s="132">
        <v>0.27814569536423839</v>
      </c>
      <c r="H25" s="338">
        <v>0.25974025974025972</v>
      </c>
      <c r="I25" s="338">
        <v>0.27672955974842761</v>
      </c>
      <c r="J25" s="338">
        <v>0.26347305389221543</v>
      </c>
      <c r="K25" s="338">
        <v>0.2515723270440251</v>
      </c>
      <c r="L25" s="338">
        <v>0.2709677419354839</v>
      </c>
    </row>
    <row r="26" spans="1:12">
      <c r="A26" s="1"/>
      <c r="B26" s="135" t="s">
        <v>141</v>
      </c>
      <c r="C26" s="86"/>
      <c r="D26" s="346">
        <v>0.47593582887700531</v>
      </c>
      <c r="E26" s="346">
        <v>0.52127659574468088</v>
      </c>
      <c r="F26" s="346">
        <v>0.51</v>
      </c>
      <c r="G26" s="346">
        <v>0.4175824175824176</v>
      </c>
      <c r="H26" s="346">
        <v>0.42783505154639168</v>
      </c>
      <c r="I26" s="346">
        <v>0.43902439024390238</v>
      </c>
      <c r="J26" s="346">
        <v>0.43258426966292129</v>
      </c>
      <c r="K26" s="346">
        <v>0.45700000000000002</v>
      </c>
      <c r="L26" s="346">
        <v>0.4713375796178344</v>
      </c>
    </row>
    <row r="27" spans="1:12">
      <c r="A27" s="1"/>
      <c r="B27" s="135" t="s">
        <v>142</v>
      </c>
      <c r="C27" s="86"/>
      <c r="D27" s="132">
        <v>0.59042553191489366</v>
      </c>
      <c r="E27" s="132">
        <v>0.58490566037735847</v>
      </c>
      <c r="F27" s="132">
        <v>0.56716417910447769</v>
      </c>
      <c r="G27" s="132">
        <v>0.60309278350515461</v>
      </c>
      <c r="H27" s="338">
        <v>0.56632653061224492</v>
      </c>
      <c r="I27" s="338">
        <v>0.4494949494949495</v>
      </c>
      <c r="J27" s="338">
        <v>0.57142857142857151</v>
      </c>
      <c r="K27" s="338">
        <v>0.629</v>
      </c>
      <c r="L27" s="338">
        <v>0.5625</v>
      </c>
    </row>
    <row r="28" spans="1:12">
      <c r="A28" s="1"/>
      <c r="B28" s="92" t="s">
        <v>143</v>
      </c>
      <c r="C28" s="93"/>
      <c r="D28" s="134">
        <v>0.62430939226519344</v>
      </c>
      <c r="E28" s="134">
        <v>0.44329896907216487</v>
      </c>
      <c r="F28" s="134">
        <v>0.62412993039443165</v>
      </c>
      <c r="G28" s="134">
        <v>0.66404199475065617</v>
      </c>
      <c r="H28" s="337">
        <v>0.60744985673352425</v>
      </c>
      <c r="I28" s="337">
        <v>0.63350785340314131</v>
      </c>
      <c r="J28" s="337">
        <v>0.61007957559681703</v>
      </c>
      <c r="K28" s="337">
        <v>0.57499999999999996</v>
      </c>
      <c r="L28" s="337">
        <v>0.52439024390243905</v>
      </c>
    </row>
    <row r="29" spans="1:12">
      <c r="A29" s="1"/>
      <c r="B29" s="135"/>
      <c r="C29" s="86"/>
      <c r="D29" s="138"/>
      <c r="E29" s="138"/>
      <c r="F29" s="138"/>
      <c r="G29" s="138"/>
      <c r="H29" s="298"/>
      <c r="I29" s="298"/>
      <c r="J29" s="298"/>
      <c r="K29" s="298"/>
      <c r="L29" s="298"/>
    </row>
    <row r="30" spans="1:12">
      <c r="A30" s="1"/>
      <c r="B30" s="57" t="s">
        <v>456</v>
      </c>
      <c r="C30" s="86"/>
      <c r="D30" s="132"/>
      <c r="E30" s="132"/>
      <c r="F30" s="132"/>
      <c r="G30" s="132"/>
      <c r="H30" s="338"/>
      <c r="I30" s="338"/>
      <c r="J30" s="338"/>
      <c r="K30" s="338"/>
      <c r="L30" s="338"/>
    </row>
    <row r="31" spans="1:12">
      <c r="A31" s="1"/>
      <c r="B31" s="89" t="s">
        <v>233</v>
      </c>
      <c r="C31" s="90"/>
      <c r="D31" s="343">
        <v>0.44077000021934509</v>
      </c>
      <c r="E31" s="343">
        <v>0.46015998721122742</v>
      </c>
      <c r="F31" s="343">
        <v>0.44979000091552734</v>
      </c>
      <c r="G31" s="343">
        <v>0.4036099910736084</v>
      </c>
      <c r="H31" s="343">
        <v>0.38923001289367676</v>
      </c>
      <c r="I31" s="343">
        <v>0.36728000640869141</v>
      </c>
      <c r="J31" s="343">
        <v>0.39197000861167908</v>
      </c>
      <c r="K31" s="343">
        <v>0.41023001074790955</v>
      </c>
      <c r="L31" s="343">
        <v>0.40770998597145081</v>
      </c>
    </row>
    <row r="32" spans="1:12">
      <c r="A32" s="1"/>
      <c r="B32" s="135" t="s">
        <v>234</v>
      </c>
      <c r="C32" s="86"/>
      <c r="D32" s="132">
        <v>0.26175001263618469</v>
      </c>
      <c r="E32" s="132">
        <v>0.21070000529289246</v>
      </c>
      <c r="F32" s="132">
        <v>0.2021699994802475</v>
      </c>
      <c r="G32" s="132">
        <v>0.19501000642776489</v>
      </c>
      <c r="H32" s="338">
        <v>0.20603999495506287</v>
      </c>
      <c r="I32" s="338">
        <v>0.23142999410629272</v>
      </c>
      <c r="J32" s="338">
        <v>0.20011000335216522</v>
      </c>
      <c r="K32" s="338">
        <v>0.22074000537395477</v>
      </c>
      <c r="L32" s="338">
        <v>0.2099200040102005</v>
      </c>
    </row>
    <row r="33" spans="1:12">
      <c r="A33" s="1"/>
      <c r="B33" s="92" t="s">
        <v>235</v>
      </c>
      <c r="C33" s="93"/>
      <c r="D33" s="134">
        <v>0.14607000350952148</v>
      </c>
      <c r="E33" s="134">
        <v>0.15482999384403229</v>
      </c>
      <c r="F33" s="134">
        <v>0.16152000427246094</v>
      </c>
      <c r="G33" s="134">
        <v>0.1139099970459938</v>
      </c>
      <c r="H33" s="337">
        <v>0.12660999596118927</v>
      </c>
      <c r="I33" s="337">
        <v>0.10001000016927719</v>
      </c>
      <c r="J33" s="337">
        <v>9.1040000319480896E-2</v>
      </c>
      <c r="K33" s="337">
        <v>9.0429998934268951E-2</v>
      </c>
      <c r="L33" s="337">
        <v>9.0470001101493835E-2</v>
      </c>
    </row>
    <row r="34" spans="1:12">
      <c r="A34" s="1"/>
      <c r="B34" s="135"/>
      <c r="C34" s="86"/>
      <c r="D34" s="138"/>
      <c r="E34" s="138"/>
      <c r="F34" s="138"/>
      <c r="G34" s="138"/>
      <c r="H34" s="298"/>
      <c r="I34" s="298"/>
      <c r="J34" s="298"/>
      <c r="K34" s="298"/>
      <c r="L34" s="298"/>
    </row>
    <row r="35" spans="1:12">
      <c r="A35" s="1"/>
      <c r="B35" s="57" t="s">
        <v>236</v>
      </c>
      <c r="C35" s="86"/>
      <c r="D35" s="132"/>
      <c r="E35" s="132"/>
      <c r="F35" s="132"/>
      <c r="G35" s="132"/>
      <c r="H35" s="335"/>
      <c r="I35" s="335"/>
      <c r="J35" s="335"/>
      <c r="K35" s="335"/>
      <c r="L35" s="335"/>
    </row>
    <row r="36" spans="1:12">
      <c r="A36" s="1"/>
      <c r="B36" s="89" t="s">
        <v>237</v>
      </c>
      <c r="C36" s="90"/>
      <c r="D36" s="343">
        <v>0.3939099907875061</v>
      </c>
      <c r="E36" s="343">
        <v>0.42517998814582825</v>
      </c>
      <c r="F36" s="343">
        <v>0.42225000262260437</v>
      </c>
      <c r="G36" s="343">
        <v>0.40806999802589417</v>
      </c>
      <c r="H36" s="343">
        <v>0.40946000814437866</v>
      </c>
      <c r="I36" s="343">
        <v>0.35256001353263855</v>
      </c>
      <c r="J36" s="343">
        <v>0.39592999219894409</v>
      </c>
      <c r="K36" s="343">
        <v>0.38319000601768494</v>
      </c>
      <c r="L36" s="343">
        <v>0.37358000874519348</v>
      </c>
    </row>
    <row r="37" spans="1:12">
      <c r="A37" s="1"/>
      <c r="B37" s="92" t="s">
        <v>238</v>
      </c>
      <c r="C37" s="93"/>
      <c r="D37" s="134">
        <v>0.31940999627113342</v>
      </c>
      <c r="E37" s="134">
        <v>0.31400999426841736</v>
      </c>
      <c r="F37" s="134">
        <v>0.32949000597000122</v>
      </c>
      <c r="G37" s="134">
        <v>0.29071998596191406</v>
      </c>
      <c r="H37" s="337">
        <v>0.30551999807357788</v>
      </c>
      <c r="I37" s="337">
        <v>0.32238000631332397</v>
      </c>
      <c r="J37" s="337">
        <v>0.29469999670982361</v>
      </c>
      <c r="K37" s="337">
        <v>0.32196998596191406</v>
      </c>
      <c r="L37" s="337">
        <v>0.30713999271392822</v>
      </c>
    </row>
    <row r="38" spans="1:12">
      <c r="A38" s="1"/>
      <c r="B38" s="135"/>
      <c r="C38" s="86"/>
      <c r="D38" s="132"/>
      <c r="E38" s="132"/>
      <c r="F38" s="132"/>
      <c r="G38" s="132"/>
      <c r="H38" s="338"/>
      <c r="I38" s="338"/>
      <c r="J38" s="338"/>
      <c r="K38" s="338"/>
      <c r="L38" s="338"/>
    </row>
    <row r="39" spans="1:12">
      <c r="A39" s="1"/>
      <c r="B39" s="66" t="s">
        <v>386</v>
      </c>
      <c r="C39" s="45"/>
      <c r="D39" s="45"/>
      <c r="E39" s="45"/>
      <c r="F39" s="45"/>
      <c r="G39" s="45"/>
      <c r="H39" s="298"/>
      <c r="I39" s="298"/>
      <c r="J39" s="298"/>
      <c r="K39" s="298"/>
      <c r="L39" s="298"/>
    </row>
    <row r="40" spans="1:12">
      <c r="A40" s="1"/>
      <c r="B40" s="1"/>
      <c r="C40" s="1"/>
      <c r="D40" s="1"/>
      <c r="E40" s="1"/>
      <c r="F40" s="1"/>
      <c r="G40" s="1"/>
      <c r="H40" s="298"/>
      <c r="I40" s="298"/>
      <c r="J40" s="298"/>
      <c r="K40" s="298"/>
      <c r="L40" s="298"/>
    </row>
    <row r="41" spans="1:12">
      <c r="A41" s="1"/>
      <c r="B41" s="45" t="s">
        <v>457</v>
      </c>
      <c r="C41" s="1"/>
      <c r="D41" s="1"/>
      <c r="E41" s="1"/>
      <c r="F41" s="1"/>
      <c r="G41" s="1"/>
      <c r="H41" s="298"/>
      <c r="I41" s="298"/>
      <c r="J41" s="298"/>
      <c r="K41" s="298"/>
      <c r="L41" s="298"/>
    </row>
    <row r="42" spans="1:12">
      <c r="A42" s="1"/>
      <c r="B42" s="1"/>
      <c r="C42" s="1"/>
      <c r="D42" s="1"/>
      <c r="E42" s="1"/>
      <c r="F42" s="1"/>
      <c r="G42" s="1"/>
      <c r="H42" s="298"/>
      <c r="I42" s="298"/>
      <c r="J42" s="298"/>
      <c r="K42" s="298"/>
      <c r="L42" s="298"/>
    </row>
    <row r="43" spans="1:12">
      <c r="A43" s="1"/>
      <c r="B43" s="1"/>
      <c r="C43" s="1"/>
      <c r="D43" s="1"/>
      <c r="E43" s="1"/>
      <c r="F43" s="1"/>
      <c r="G43" s="1"/>
      <c r="H43" s="298"/>
      <c r="I43" s="298"/>
      <c r="J43" s="298"/>
      <c r="K43" s="298"/>
      <c r="L43" s="298"/>
    </row>
  </sheetData>
  <mergeCells count="3">
    <mergeCell ref="B4:K4"/>
    <mergeCell ref="B6:C7"/>
    <mergeCell ref="D6:L6"/>
  </mergeCells>
  <pageMargins left="0.70866141732283472" right="0.70866141732283472" top="0.78740157480314965" bottom="0.78740157480314965" header="0.31496062992125984" footer="0.31496062992125984"/>
  <pageSetup paperSize="9" scale="6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theme="9"/>
  </sheetPr>
  <dimension ref="A1:Q54"/>
  <sheetViews>
    <sheetView showGridLines="0" zoomScaleNormal="100" workbookViewId="0"/>
  </sheetViews>
  <sheetFormatPr baseColWidth="10" defaultColWidth="10.7109375" defaultRowHeight="15"/>
  <cols>
    <col min="1" max="1" width="10.7109375" style="33"/>
    <col min="2" max="2" width="10.7109375" style="33" customWidth="1"/>
    <col min="3" max="3" width="25.140625" style="33" customWidth="1"/>
    <col min="4" max="17" width="10.7109375" style="33" customWidth="1"/>
    <col min="18" max="16384" width="10.7109375" style="33"/>
  </cols>
  <sheetData>
    <row r="1" spans="1:17">
      <c r="B1" s="1"/>
      <c r="C1" s="1"/>
      <c r="D1" s="1"/>
      <c r="E1" s="1"/>
      <c r="F1" s="1"/>
      <c r="G1" s="1"/>
      <c r="H1" s="1"/>
      <c r="I1" s="1"/>
      <c r="J1" s="1"/>
      <c r="K1" s="1"/>
      <c r="L1" s="1"/>
      <c r="M1" s="1"/>
      <c r="N1" s="1"/>
      <c r="O1" s="1"/>
      <c r="P1" s="1"/>
      <c r="Q1" s="1"/>
    </row>
    <row r="2" spans="1:17" s="38" customFormat="1" ht="26.85" customHeight="1">
      <c r="B2" s="287" t="s">
        <v>46</v>
      </c>
      <c r="C2" s="36" t="s">
        <v>47</v>
      </c>
      <c r="D2" s="37"/>
      <c r="E2" s="37"/>
      <c r="F2" s="37"/>
      <c r="G2" s="37"/>
      <c r="H2" s="37"/>
      <c r="I2" s="37"/>
      <c r="J2" s="37"/>
      <c r="K2" s="37"/>
      <c r="L2" s="37"/>
      <c r="M2" s="37"/>
      <c r="N2" s="37"/>
      <c r="O2" s="37"/>
      <c r="P2" s="37"/>
      <c r="Q2" s="37"/>
    </row>
    <row r="3" spans="1:17" ht="13.35" customHeight="1">
      <c r="B3" s="1"/>
      <c r="C3" s="1"/>
      <c r="D3" s="1"/>
      <c r="E3" s="1"/>
      <c r="F3" s="1"/>
      <c r="G3" s="1"/>
      <c r="H3" s="1"/>
      <c r="I3" s="1"/>
      <c r="J3" s="1"/>
      <c r="K3" s="1"/>
      <c r="L3" s="1"/>
      <c r="M3" s="1"/>
      <c r="N3" s="1"/>
      <c r="O3" s="1"/>
      <c r="P3" s="1"/>
      <c r="Q3" s="1"/>
    </row>
    <row r="4" spans="1:17" ht="15" customHeight="1">
      <c r="B4" s="331" t="s">
        <v>452</v>
      </c>
      <c r="C4" s="289"/>
      <c r="D4" s="289"/>
      <c r="E4" s="289"/>
      <c r="F4" s="289"/>
      <c r="G4" s="289"/>
      <c r="H4" s="289"/>
      <c r="I4" s="289"/>
      <c r="J4" s="289"/>
      <c r="K4" s="289"/>
      <c r="L4" s="290"/>
      <c r="M4" s="290"/>
      <c r="N4" s="290"/>
      <c r="O4" s="290"/>
      <c r="P4" s="290"/>
      <c r="Q4" s="290"/>
    </row>
    <row r="5" spans="1:17" ht="13.35" customHeight="1">
      <c r="B5" s="1"/>
      <c r="C5" s="1"/>
      <c r="D5" s="1"/>
      <c r="E5" s="1"/>
      <c r="F5" s="1"/>
      <c r="G5" s="1"/>
      <c r="H5" s="1"/>
      <c r="I5" s="1"/>
      <c r="J5" s="1"/>
      <c r="K5" s="1"/>
      <c r="L5" s="1"/>
      <c r="M5" s="1"/>
      <c r="N5" s="1"/>
      <c r="O5" s="1"/>
      <c r="P5" s="1"/>
      <c r="Q5" s="1"/>
    </row>
    <row r="6" spans="1:17" s="46" customFormat="1" ht="14.65" customHeight="1">
      <c r="A6" s="221"/>
      <c r="B6" s="291" t="s">
        <v>453</v>
      </c>
      <c r="C6" s="292"/>
      <c r="D6" s="299" t="s">
        <v>84</v>
      </c>
      <c r="E6" s="300"/>
      <c r="F6" s="300"/>
      <c r="G6" s="300"/>
      <c r="H6" s="300"/>
      <c r="I6" s="300"/>
      <c r="J6" s="300"/>
      <c r="K6" s="300"/>
      <c r="L6" s="300"/>
      <c r="M6" s="300"/>
      <c r="N6" s="300"/>
      <c r="O6" s="300"/>
      <c r="P6" s="300"/>
      <c r="Q6" s="300"/>
    </row>
    <row r="7" spans="1:17" s="46" customFormat="1" ht="23.25" customHeight="1">
      <c r="A7" s="221"/>
      <c r="B7" s="291"/>
      <c r="C7" s="292"/>
      <c r="D7" s="296">
        <v>1995</v>
      </c>
      <c r="E7" s="296">
        <v>2000</v>
      </c>
      <c r="F7" s="296">
        <v>2005</v>
      </c>
      <c r="G7" s="296">
        <v>2006</v>
      </c>
      <c r="H7" s="296">
        <v>2007</v>
      </c>
      <c r="I7" s="296">
        <v>2008</v>
      </c>
      <c r="J7" s="296">
        <v>2009</v>
      </c>
      <c r="K7" s="296">
        <v>2010</v>
      </c>
      <c r="L7" s="296">
        <v>2011</v>
      </c>
      <c r="M7" s="296">
        <v>2012</v>
      </c>
      <c r="N7" s="296" t="s">
        <v>85</v>
      </c>
      <c r="O7" s="296">
        <v>2014</v>
      </c>
      <c r="P7" s="296">
        <v>2015</v>
      </c>
      <c r="Q7" s="296">
        <v>2016</v>
      </c>
    </row>
    <row r="8" spans="1:17" s="46" customFormat="1" ht="12.75">
      <c r="B8" s="55"/>
      <c r="C8" s="129"/>
      <c r="D8" s="130"/>
      <c r="E8" s="130"/>
      <c r="F8" s="130"/>
      <c r="G8" s="130"/>
      <c r="H8" s="45"/>
      <c r="I8" s="45"/>
      <c r="J8" s="45"/>
      <c r="K8" s="45"/>
      <c r="L8" s="45"/>
      <c r="M8" s="45"/>
      <c r="N8" s="45"/>
      <c r="O8" s="45"/>
      <c r="P8" s="45"/>
      <c r="Q8" s="45"/>
    </row>
    <row r="9" spans="1:17" s="46" customFormat="1" ht="12.75">
      <c r="B9" s="78" t="s">
        <v>117</v>
      </c>
      <c r="C9" s="84"/>
      <c r="D9" s="131">
        <v>0.18380999565124512</v>
      </c>
      <c r="E9" s="131">
        <v>0.19583000242710114</v>
      </c>
      <c r="F9" s="131">
        <v>0.22480000555515289</v>
      </c>
      <c r="G9" s="131">
        <v>0.22744999825954437</v>
      </c>
      <c r="H9" s="131">
        <v>0.2223300039768219</v>
      </c>
      <c r="I9" s="131">
        <v>0.21490000188350677</v>
      </c>
      <c r="J9" s="131">
        <v>0.2287600040435791</v>
      </c>
      <c r="K9" s="131">
        <v>0.2186100035905838</v>
      </c>
      <c r="L9" s="131">
        <v>0.21743999421596527</v>
      </c>
      <c r="M9" s="131">
        <v>0.22405000030994415</v>
      </c>
      <c r="N9" s="131">
        <v>0.23097999393939972</v>
      </c>
      <c r="O9" s="131">
        <v>0.23173999786376953</v>
      </c>
      <c r="P9" s="131">
        <v>0.23409999907016754</v>
      </c>
      <c r="Q9" s="131">
        <v>0.23477999866008759</v>
      </c>
    </row>
    <row r="10" spans="1:17" s="46" customFormat="1" ht="12.75">
      <c r="B10" s="57"/>
      <c r="C10" s="86"/>
      <c r="D10" s="132"/>
      <c r="E10" s="132"/>
      <c r="F10" s="132"/>
      <c r="G10" s="132"/>
      <c r="H10" s="132"/>
      <c r="I10" s="132"/>
      <c r="J10" s="132"/>
      <c r="K10" s="132"/>
      <c r="L10" s="132"/>
      <c r="M10" s="132"/>
      <c r="N10" s="132"/>
      <c r="O10" s="132"/>
      <c r="P10" s="132"/>
      <c r="Q10" s="132"/>
    </row>
    <row r="11" spans="1:17" s="46" customFormat="1" ht="12.75">
      <c r="B11" s="57" t="s">
        <v>118</v>
      </c>
      <c r="C11" s="86"/>
      <c r="D11" s="132"/>
      <c r="E11" s="132"/>
      <c r="F11" s="132"/>
      <c r="G11" s="132"/>
      <c r="H11" s="132"/>
      <c r="I11" s="132"/>
      <c r="J11" s="132"/>
      <c r="K11" s="132"/>
      <c r="L11" s="132"/>
      <c r="M11" s="132"/>
      <c r="N11" s="132"/>
      <c r="O11" s="132"/>
      <c r="P11" s="132"/>
      <c r="Q11" s="132"/>
    </row>
    <row r="12" spans="1:17" s="46" customFormat="1" ht="12.75">
      <c r="B12" s="89" t="s">
        <v>119</v>
      </c>
      <c r="C12" s="90"/>
      <c r="D12" s="133">
        <v>0.17003999650478363</v>
      </c>
      <c r="E12" s="133">
        <v>0.18027999997138977</v>
      </c>
      <c r="F12" s="133">
        <v>0.21180999279022217</v>
      </c>
      <c r="G12" s="133">
        <v>0.21348999440670013</v>
      </c>
      <c r="H12" s="133">
        <v>0.20855000615119934</v>
      </c>
      <c r="I12" s="133">
        <v>0.19821999967098236</v>
      </c>
      <c r="J12" s="133">
        <v>0.21318000555038452</v>
      </c>
      <c r="K12" s="133">
        <v>0.20569999516010284</v>
      </c>
      <c r="L12" s="133">
        <v>0.21123999357223511</v>
      </c>
      <c r="M12" s="133">
        <v>0.21371999382972717</v>
      </c>
      <c r="N12" s="133">
        <v>0.22042000293731689</v>
      </c>
      <c r="O12" s="133">
        <v>0.22387999296188354</v>
      </c>
      <c r="P12" s="133">
        <v>0.23096999526023865</v>
      </c>
      <c r="Q12" s="133">
        <v>0.23130999505519867</v>
      </c>
    </row>
    <row r="13" spans="1:17" s="46" customFormat="1" ht="12.75">
      <c r="B13" s="92" t="s">
        <v>120</v>
      </c>
      <c r="C13" s="93"/>
      <c r="D13" s="134">
        <v>0.19696000218391418</v>
      </c>
      <c r="E13" s="134">
        <v>0.21074999868869781</v>
      </c>
      <c r="F13" s="134">
        <v>0.23732000589370728</v>
      </c>
      <c r="G13" s="134">
        <v>0.24090999364852905</v>
      </c>
      <c r="H13" s="134">
        <v>0.23563000559806824</v>
      </c>
      <c r="I13" s="134">
        <v>0.2310200035572052</v>
      </c>
      <c r="J13" s="134">
        <v>0.24382999539375305</v>
      </c>
      <c r="K13" s="134">
        <v>0.23096999526023865</v>
      </c>
      <c r="L13" s="134">
        <v>0.22339999675750732</v>
      </c>
      <c r="M13" s="134">
        <v>0.2340099960565567</v>
      </c>
      <c r="N13" s="134">
        <v>0.24120000004768372</v>
      </c>
      <c r="O13" s="134">
        <v>0.23935000598430634</v>
      </c>
      <c r="P13" s="134">
        <v>0.23725999891757965</v>
      </c>
      <c r="Q13" s="134">
        <v>0.23815000057220459</v>
      </c>
    </row>
    <row r="14" spans="1:17" s="46" customFormat="1" ht="12.75">
      <c r="B14" s="135"/>
      <c r="C14" s="86"/>
      <c r="D14" s="132"/>
      <c r="E14" s="132"/>
      <c r="F14" s="132"/>
      <c r="G14" s="132"/>
      <c r="H14" s="132"/>
      <c r="I14" s="132"/>
      <c r="J14" s="132"/>
      <c r="K14" s="132"/>
      <c r="L14" s="132"/>
      <c r="M14" s="132"/>
      <c r="N14" s="132"/>
      <c r="O14" s="132"/>
      <c r="P14" s="132"/>
      <c r="Q14" s="132"/>
    </row>
    <row r="15" spans="1:17" s="46" customFormat="1" ht="12.75">
      <c r="B15" s="57" t="s">
        <v>228</v>
      </c>
      <c r="C15" s="86"/>
      <c r="D15" s="132"/>
      <c r="E15" s="132"/>
      <c r="F15" s="132"/>
      <c r="G15" s="132"/>
      <c r="H15" s="132"/>
      <c r="I15" s="132"/>
      <c r="J15" s="132"/>
      <c r="K15" s="132"/>
      <c r="L15" s="132"/>
      <c r="M15" s="132"/>
      <c r="N15" s="132"/>
      <c r="O15" s="132"/>
      <c r="P15" s="132"/>
      <c r="Q15" s="132"/>
    </row>
    <row r="16" spans="1:17" s="46" customFormat="1" ht="12.75">
      <c r="B16" s="89" t="s">
        <v>229</v>
      </c>
      <c r="C16" s="90"/>
      <c r="D16" s="133">
        <v>0.16652999818325043</v>
      </c>
      <c r="E16" s="133">
        <v>0.18039999902248383</v>
      </c>
      <c r="F16" s="133">
        <v>0.20507000386714935</v>
      </c>
      <c r="G16" s="133">
        <v>0.21470999717712402</v>
      </c>
      <c r="H16" s="133">
        <v>0.20738999545574188</v>
      </c>
      <c r="I16" s="133">
        <v>0.19885000586509705</v>
      </c>
      <c r="J16" s="133">
        <v>0.21484999358654022</v>
      </c>
      <c r="K16" s="133">
        <v>0.20315000414848328</v>
      </c>
      <c r="L16" s="133">
        <v>0.20142999291419983</v>
      </c>
      <c r="M16" s="133">
        <v>0.20834000408649445</v>
      </c>
      <c r="N16" s="133">
        <v>0.21834999322891235</v>
      </c>
      <c r="O16" s="133">
        <v>0.21863000094890594</v>
      </c>
      <c r="P16" s="133">
        <v>0.21957999467849731</v>
      </c>
      <c r="Q16" s="133">
        <v>0.22178000211715698</v>
      </c>
    </row>
    <row r="17" spans="2:17" s="46" customFormat="1" ht="12.75">
      <c r="B17" s="92" t="s">
        <v>230</v>
      </c>
      <c r="C17" s="93"/>
      <c r="D17" s="134">
        <v>0.25823000073432922</v>
      </c>
      <c r="E17" s="134">
        <v>0.26500999927520752</v>
      </c>
      <c r="F17" s="134">
        <v>0.31380999088287354</v>
      </c>
      <c r="G17" s="134">
        <v>0.28545999526977539</v>
      </c>
      <c r="H17" s="134">
        <v>0.29155001044273376</v>
      </c>
      <c r="I17" s="134">
        <v>0.28700000047683716</v>
      </c>
      <c r="J17" s="134">
        <v>0.2932400107383728</v>
      </c>
      <c r="K17" s="134">
        <v>0.28959000110626221</v>
      </c>
      <c r="L17" s="134">
        <v>0.29302000999450684</v>
      </c>
      <c r="M17" s="134">
        <v>0.30020999908447266</v>
      </c>
      <c r="N17" s="134">
        <v>0.29063999652862549</v>
      </c>
      <c r="O17" s="134">
        <v>0.29414999485015869</v>
      </c>
      <c r="P17" s="134">
        <v>0.30346998572349548</v>
      </c>
      <c r="Q17" s="134">
        <v>0.29811999201774597</v>
      </c>
    </row>
    <row r="18" spans="2:17" s="46" customFormat="1" ht="12.75">
      <c r="B18" s="135"/>
      <c r="C18" s="86"/>
      <c r="D18" s="132"/>
      <c r="E18" s="132"/>
      <c r="F18" s="132"/>
      <c r="G18" s="132"/>
      <c r="H18" s="132"/>
      <c r="I18" s="132"/>
      <c r="J18" s="132"/>
      <c r="K18" s="132"/>
      <c r="L18" s="132"/>
      <c r="M18" s="132"/>
      <c r="N18" s="132"/>
      <c r="O18" s="132"/>
      <c r="P18" s="132"/>
      <c r="Q18" s="132"/>
    </row>
    <row r="19" spans="2:17" s="46" customFormat="1" ht="12.75">
      <c r="B19" s="57" t="s">
        <v>121</v>
      </c>
      <c r="C19" s="86"/>
      <c r="D19" s="132"/>
      <c r="E19" s="132"/>
      <c r="F19" s="132"/>
      <c r="G19" s="132"/>
      <c r="H19" s="132"/>
      <c r="I19" s="132"/>
      <c r="J19" s="132"/>
      <c r="K19" s="132"/>
      <c r="L19" s="132"/>
      <c r="M19" s="132"/>
      <c r="N19" s="132"/>
      <c r="O19" s="132"/>
      <c r="P19" s="132"/>
      <c r="Q19" s="132"/>
    </row>
    <row r="20" spans="2:17" s="46" customFormat="1" ht="12.75">
      <c r="B20" s="89" t="s">
        <v>454</v>
      </c>
      <c r="C20" s="90"/>
      <c r="D20" s="133">
        <v>0.25992000102996826</v>
      </c>
      <c r="E20" s="133">
        <v>0.30410000681877136</v>
      </c>
      <c r="F20" s="133">
        <v>0.32583999633789063</v>
      </c>
      <c r="G20" s="133">
        <v>0.33814999461174011</v>
      </c>
      <c r="H20" s="133">
        <v>0.32350999116897583</v>
      </c>
      <c r="I20" s="133">
        <v>0.29826998710632324</v>
      </c>
      <c r="J20" s="133">
        <v>0.33087998628616333</v>
      </c>
      <c r="K20" s="133">
        <v>0.33094999194145203</v>
      </c>
      <c r="L20" s="133">
        <v>0.3261600136756897</v>
      </c>
      <c r="M20" s="133">
        <v>0.34393998980522156</v>
      </c>
      <c r="N20" s="133">
        <v>0.34760001301765442</v>
      </c>
      <c r="O20" s="133">
        <v>0.35598999261856079</v>
      </c>
      <c r="P20" s="133">
        <v>0.35651999711990356</v>
      </c>
      <c r="Q20" s="133">
        <v>0.36059999465942383</v>
      </c>
    </row>
    <row r="21" spans="2:17" s="46" customFormat="1" ht="12.75">
      <c r="B21" s="135" t="s">
        <v>123</v>
      </c>
      <c r="C21" s="86"/>
      <c r="D21" s="132">
        <v>0.24246999621391296</v>
      </c>
      <c r="E21" s="132">
        <v>0.27101001143455505</v>
      </c>
      <c r="F21" s="132">
        <v>0.36987000703811646</v>
      </c>
      <c r="G21" s="132">
        <v>0.34599998593330383</v>
      </c>
      <c r="H21" s="132">
        <v>0.33619999885559082</v>
      </c>
      <c r="I21" s="132">
        <v>0.33867999911308289</v>
      </c>
      <c r="J21" s="132">
        <v>0.34165000915527344</v>
      </c>
      <c r="K21" s="132">
        <v>0.29668998718261719</v>
      </c>
      <c r="L21" s="132">
        <v>0.30026000738143921</v>
      </c>
      <c r="M21" s="132">
        <v>0.31907001137733459</v>
      </c>
      <c r="N21" s="132">
        <v>0.35490000247955322</v>
      </c>
      <c r="O21" s="132">
        <v>0.33961999416351318</v>
      </c>
      <c r="P21" s="132">
        <v>0.36184999346733093</v>
      </c>
      <c r="Q21" s="132">
        <v>0.38019001483917236</v>
      </c>
    </row>
    <row r="22" spans="2:17" s="46" customFormat="1" ht="12.75">
      <c r="B22" s="135" t="s">
        <v>124</v>
      </c>
      <c r="C22" s="86"/>
      <c r="D22" s="132">
        <v>0.16219000518321991</v>
      </c>
      <c r="E22" s="132">
        <v>0.18367999792098999</v>
      </c>
      <c r="F22" s="132">
        <v>0.22635999321937561</v>
      </c>
      <c r="G22" s="132">
        <v>0.22599999606609344</v>
      </c>
      <c r="H22" s="132">
        <v>0.21651999652385712</v>
      </c>
      <c r="I22" s="132">
        <v>0.20110000669956207</v>
      </c>
      <c r="J22" s="132">
        <v>0.21272000670433044</v>
      </c>
      <c r="K22" s="132">
        <v>0.20746000111103058</v>
      </c>
      <c r="L22" s="132">
        <v>0.2107899934053421</v>
      </c>
      <c r="M22" s="132">
        <v>0.22342999279499054</v>
      </c>
      <c r="N22" s="132">
        <v>0.23851999640464783</v>
      </c>
      <c r="O22" s="132">
        <v>0.24056999385356903</v>
      </c>
      <c r="P22" s="132">
        <v>0.25005999207496643</v>
      </c>
      <c r="Q22" s="132">
        <v>0.24875999987125397</v>
      </c>
    </row>
    <row r="23" spans="2:17" s="46" customFormat="1" ht="12.75">
      <c r="B23" s="135" t="s">
        <v>125</v>
      </c>
      <c r="C23" s="86"/>
      <c r="D23" s="132">
        <v>0.16175000369548798</v>
      </c>
      <c r="E23" s="132">
        <v>0.14776000380516052</v>
      </c>
      <c r="F23" s="132">
        <v>0.16464999318122864</v>
      </c>
      <c r="G23" s="132">
        <v>0.17315000295639038</v>
      </c>
      <c r="H23" s="132">
        <v>0.17291000485420227</v>
      </c>
      <c r="I23" s="132">
        <v>0.1709199994802475</v>
      </c>
      <c r="J23" s="132">
        <v>0.19460000097751617</v>
      </c>
      <c r="K23" s="132">
        <v>0.17082999646663666</v>
      </c>
      <c r="L23" s="132">
        <v>0.17338000237941742</v>
      </c>
      <c r="M23" s="132">
        <v>0.1748100072145462</v>
      </c>
      <c r="N23" s="132">
        <v>0.17430999875068665</v>
      </c>
      <c r="O23" s="132">
        <v>0.16962000727653503</v>
      </c>
      <c r="P23" s="132">
        <v>0.1666100025177002</v>
      </c>
      <c r="Q23" s="132">
        <v>0.16259999573230743</v>
      </c>
    </row>
    <row r="24" spans="2:17" s="46" customFormat="1" ht="12.75">
      <c r="B24" s="92" t="s">
        <v>126</v>
      </c>
      <c r="C24" s="93"/>
      <c r="D24" s="134">
        <v>0.14758999645709991</v>
      </c>
      <c r="E24" s="134">
        <v>0.13381999731063843</v>
      </c>
      <c r="F24" s="134">
        <v>0.13481000065803528</v>
      </c>
      <c r="G24" s="134">
        <v>0.14473000168800354</v>
      </c>
      <c r="H24" s="134">
        <v>0.15636000037193298</v>
      </c>
      <c r="I24" s="134">
        <v>0.16775999963283539</v>
      </c>
      <c r="J24" s="134">
        <v>0.16892999410629272</v>
      </c>
      <c r="K24" s="134">
        <v>0.16942000389099121</v>
      </c>
      <c r="L24" s="134">
        <v>0.16173000633716583</v>
      </c>
      <c r="M24" s="134">
        <v>0.15523999929428101</v>
      </c>
      <c r="N24" s="134">
        <v>0.1512800008058548</v>
      </c>
      <c r="O24" s="134">
        <v>0.15965999662876129</v>
      </c>
      <c r="P24" s="134">
        <v>0.1486700028181076</v>
      </c>
      <c r="Q24" s="134">
        <v>0.1476999968290329</v>
      </c>
    </row>
    <row r="25" spans="2:17" s="46" customFormat="1" ht="12.75">
      <c r="B25" s="135"/>
      <c r="C25" s="86"/>
      <c r="D25" s="132"/>
      <c r="E25" s="132"/>
      <c r="F25" s="132"/>
      <c r="G25" s="132"/>
      <c r="H25" s="132"/>
      <c r="I25" s="132"/>
      <c r="J25" s="132"/>
      <c r="K25" s="132"/>
      <c r="L25" s="132"/>
      <c r="M25" s="132"/>
      <c r="N25" s="132"/>
      <c r="O25" s="132"/>
      <c r="P25" s="132"/>
      <c r="Q25" s="132"/>
    </row>
    <row r="26" spans="2:17" s="46" customFormat="1" ht="14.25">
      <c r="B26" s="57" t="s">
        <v>444</v>
      </c>
      <c r="C26" s="86"/>
      <c r="D26" s="132"/>
      <c r="E26" s="132"/>
      <c r="F26" s="132"/>
      <c r="G26" s="132"/>
      <c r="H26" s="132"/>
      <c r="I26" s="132"/>
      <c r="J26" s="132"/>
      <c r="K26" s="132"/>
      <c r="L26" s="132"/>
      <c r="M26" s="132"/>
      <c r="N26" s="132"/>
      <c r="O26" s="132"/>
      <c r="P26" s="132"/>
      <c r="Q26" s="132"/>
    </row>
    <row r="27" spans="2:17" s="46" customFormat="1" ht="12.75">
      <c r="B27" s="89" t="s">
        <v>138</v>
      </c>
      <c r="C27" s="90"/>
      <c r="D27" s="133">
        <v>0.22629000246524811</v>
      </c>
      <c r="E27" s="133">
        <v>0.22337000072002411</v>
      </c>
      <c r="F27" s="133">
        <v>0.25769001245498657</v>
      </c>
      <c r="G27" s="133">
        <v>0.26895999908447266</v>
      </c>
      <c r="H27" s="133">
        <v>0.27366000413894653</v>
      </c>
      <c r="I27" s="133">
        <v>0.28723999857902527</v>
      </c>
      <c r="J27" s="133">
        <v>0.28723999857902527</v>
      </c>
      <c r="K27" s="133">
        <v>0.28751999139785767</v>
      </c>
      <c r="L27" s="133">
        <v>0.29172000288963318</v>
      </c>
      <c r="M27" s="133">
        <v>0.28788000345230103</v>
      </c>
      <c r="N27" s="133">
        <v>0.30502998828887939</v>
      </c>
      <c r="O27" s="133">
        <v>0.30156001448631287</v>
      </c>
      <c r="P27" s="133">
        <v>0.31226998567581177</v>
      </c>
      <c r="Q27" s="133">
        <v>0.30085000395774841</v>
      </c>
    </row>
    <row r="28" spans="2:17" s="46" customFormat="1" ht="12.75">
      <c r="B28" s="135" t="s">
        <v>139</v>
      </c>
      <c r="C28" s="86"/>
      <c r="D28" s="132">
        <v>0.40354999899864197</v>
      </c>
      <c r="E28" s="132">
        <v>0.50585001707077026</v>
      </c>
      <c r="F28" s="132">
        <v>0.57257002592086792</v>
      </c>
      <c r="G28" s="132">
        <v>0.60347998142242432</v>
      </c>
      <c r="H28" s="132">
        <v>0.57367002964019775</v>
      </c>
      <c r="I28" s="132">
        <v>0.57626998424530029</v>
      </c>
      <c r="J28" s="132">
        <v>0.60962998867034912</v>
      </c>
      <c r="K28" s="132">
        <v>0.54044002294540405</v>
      </c>
      <c r="L28" s="132">
        <v>0.53544998168945313</v>
      </c>
      <c r="M28" s="132">
        <v>0.5406000018119812</v>
      </c>
      <c r="N28" s="132">
        <v>0.55199998617172241</v>
      </c>
      <c r="O28" s="132">
        <v>0.56351000070571899</v>
      </c>
      <c r="P28" s="132">
        <v>0.53661000728607178</v>
      </c>
      <c r="Q28" s="132">
        <v>0.52597999572753906</v>
      </c>
    </row>
    <row r="29" spans="2:17" s="46" customFormat="1" ht="12.75">
      <c r="B29" s="135" t="s">
        <v>231</v>
      </c>
      <c r="C29" s="86"/>
      <c r="D29" s="132">
        <v>0.1062299981713295</v>
      </c>
      <c r="E29" s="132">
        <v>0.10159999877214432</v>
      </c>
      <c r="F29" s="132">
        <v>0.11042000353336334</v>
      </c>
      <c r="G29" s="132">
        <v>0.11251000314950943</v>
      </c>
      <c r="H29" s="132">
        <v>0.11942999809980392</v>
      </c>
      <c r="I29" s="132">
        <v>0.10809999704360962</v>
      </c>
      <c r="J29" s="132">
        <v>0.11396999657154083</v>
      </c>
      <c r="K29" s="132">
        <v>0.10192999988794327</v>
      </c>
      <c r="L29" s="132">
        <v>0.10301999747753143</v>
      </c>
      <c r="M29" s="132">
        <v>0.10845000296831131</v>
      </c>
      <c r="N29" s="132">
        <v>0.10870999842882156</v>
      </c>
      <c r="O29" s="132">
        <v>0.11519999802112579</v>
      </c>
      <c r="P29" s="132">
        <v>0.10266000032424927</v>
      </c>
      <c r="Q29" s="132">
        <v>9.6320003271102905E-2</v>
      </c>
    </row>
    <row r="30" spans="2:17" s="46" customFormat="1" ht="12.75">
      <c r="B30" s="135" t="s">
        <v>141</v>
      </c>
      <c r="C30" s="86"/>
      <c r="D30" s="132">
        <v>0.12665000557899475</v>
      </c>
      <c r="E30" s="132">
        <v>0.13165999948978424</v>
      </c>
      <c r="F30" s="132">
        <v>0.18546999990940094</v>
      </c>
      <c r="G30" s="132">
        <v>0.17644999921321869</v>
      </c>
      <c r="H30" s="132">
        <v>0.15700000524520874</v>
      </c>
      <c r="I30" s="132">
        <v>0.14842000603675842</v>
      </c>
      <c r="J30" s="132">
        <v>0.14832000434398651</v>
      </c>
      <c r="K30" s="132">
        <v>0.13243000209331512</v>
      </c>
      <c r="L30" s="132">
        <v>0.12530000507831573</v>
      </c>
      <c r="M30" s="132">
        <v>0.13389000296592712</v>
      </c>
      <c r="N30" s="132">
        <v>0.13583999872207642</v>
      </c>
      <c r="O30" s="132">
        <v>0.14159999787807465</v>
      </c>
      <c r="P30" s="132">
        <v>0.14658999443054199</v>
      </c>
      <c r="Q30" s="132">
        <v>0.14341999590396881</v>
      </c>
    </row>
    <row r="31" spans="2:17" s="46" customFormat="1" ht="12.75">
      <c r="B31" s="135" t="s">
        <v>142</v>
      </c>
      <c r="C31" s="86"/>
      <c r="D31" s="132">
        <v>0.15455999970436096</v>
      </c>
      <c r="E31" s="132">
        <v>0.17072999477386475</v>
      </c>
      <c r="F31" s="132">
        <v>0.18754999339580536</v>
      </c>
      <c r="G31" s="132">
        <v>0.18515999615192413</v>
      </c>
      <c r="H31" s="132">
        <v>0.16720999777317047</v>
      </c>
      <c r="I31" s="132">
        <v>0.14935000240802765</v>
      </c>
      <c r="J31" s="132">
        <v>0.19154000282287598</v>
      </c>
      <c r="K31" s="132">
        <v>0.18301999568939209</v>
      </c>
      <c r="L31" s="132">
        <v>0.19337999820709229</v>
      </c>
      <c r="M31" s="132">
        <v>0.20171999931335449</v>
      </c>
      <c r="N31" s="132">
        <v>0.17996999621391296</v>
      </c>
      <c r="O31" s="132">
        <v>0.18273000419139862</v>
      </c>
      <c r="P31" s="132">
        <v>0.18384000658988953</v>
      </c>
      <c r="Q31" s="132">
        <v>0.18468999862670898</v>
      </c>
    </row>
    <row r="32" spans="2:17" s="46" customFormat="1" ht="12.75">
      <c r="B32" s="92" t="s">
        <v>143</v>
      </c>
      <c r="C32" s="93"/>
      <c r="D32" s="134">
        <v>0.33627000451087952</v>
      </c>
      <c r="E32" s="134">
        <v>0.37828999757766724</v>
      </c>
      <c r="F32" s="134">
        <v>0.3675599992275238</v>
      </c>
      <c r="G32" s="134">
        <v>0.3759399950504303</v>
      </c>
      <c r="H32" s="134">
        <v>0.37981000542640686</v>
      </c>
      <c r="I32" s="134">
        <v>0.35938000679016113</v>
      </c>
      <c r="J32" s="134">
        <v>0.38806998729705811</v>
      </c>
      <c r="K32" s="134">
        <v>0.40237998962402344</v>
      </c>
      <c r="L32" s="134">
        <v>0.40511998534202576</v>
      </c>
      <c r="M32" s="134">
        <v>0.4135499894618988</v>
      </c>
      <c r="N32" s="134">
        <v>0.44631999731063843</v>
      </c>
      <c r="O32" s="134">
        <v>0.422760009765625</v>
      </c>
      <c r="P32" s="134">
        <v>0.46700999140739441</v>
      </c>
      <c r="Q32" s="134">
        <v>0.52297002077102661</v>
      </c>
    </row>
    <row r="33" spans="2:17" s="46" customFormat="1" ht="12.75">
      <c r="B33" s="135"/>
      <c r="C33" s="86"/>
      <c r="D33" s="132"/>
      <c r="E33" s="132"/>
      <c r="F33" s="132"/>
      <c r="G33" s="132"/>
      <c r="H33" s="132"/>
      <c r="I33" s="132"/>
      <c r="J33" s="132"/>
      <c r="K33" s="132"/>
      <c r="L33" s="132"/>
      <c r="M33" s="132"/>
      <c r="N33" s="132"/>
      <c r="O33" s="132"/>
      <c r="P33" s="132"/>
      <c r="Q33" s="132"/>
    </row>
    <row r="34" spans="2:17" s="46" customFormat="1" ht="12.75">
      <c r="B34" s="57" t="s">
        <v>232</v>
      </c>
      <c r="C34" s="86"/>
      <c r="D34" s="132"/>
      <c r="E34" s="132"/>
      <c r="F34" s="132"/>
      <c r="G34" s="132"/>
      <c r="H34" s="132"/>
      <c r="I34" s="132"/>
      <c r="J34" s="132"/>
      <c r="K34" s="132"/>
      <c r="L34" s="132"/>
      <c r="M34" s="132"/>
      <c r="N34" s="132"/>
      <c r="O34" s="132"/>
      <c r="P34" s="132"/>
      <c r="Q34" s="132"/>
    </row>
    <row r="35" spans="2:17" s="46" customFormat="1" ht="12.75">
      <c r="B35" s="89" t="s">
        <v>233</v>
      </c>
      <c r="C35" s="90"/>
      <c r="D35" s="133">
        <v>7.8859999775886536E-2</v>
      </c>
      <c r="E35" s="133">
        <v>9.9849998950958252E-2</v>
      </c>
      <c r="F35" s="133">
        <v>0.11693999916315079</v>
      </c>
      <c r="G35" s="133">
        <v>0.11761999875307083</v>
      </c>
      <c r="H35" s="133">
        <v>0.11489000171422958</v>
      </c>
      <c r="I35" s="133">
        <v>0.1179099977016449</v>
      </c>
      <c r="J35" s="133">
        <v>0.13139000535011292</v>
      </c>
      <c r="K35" s="133">
        <v>0.11334999650716782</v>
      </c>
      <c r="L35" s="133">
        <v>0.11860000342130661</v>
      </c>
      <c r="M35" s="133">
        <v>0.12358000129461288</v>
      </c>
      <c r="N35" s="133">
        <v>0.12714999914169312</v>
      </c>
      <c r="O35" s="133">
        <v>0.12511000037193298</v>
      </c>
      <c r="P35" s="133">
        <v>0.12668000161647797</v>
      </c>
      <c r="Q35" s="133">
        <v>0.12882000207901001</v>
      </c>
    </row>
    <row r="36" spans="2:17" s="46" customFormat="1" ht="12.75">
      <c r="B36" s="135" t="s">
        <v>234</v>
      </c>
      <c r="C36" s="86"/>
      <c r="D36" s="132">
        <v>0.63583999872207642</v>
      </c>
      <c r="E36" s="132">
        <v>0.70736998319625854</v>
      </c>
      <c r="F36" s="132">
        <v>0.78179001808166504</v>
      </c>
      <c r="G36" s="132">
        <v>0.79255998134613037</v>
      </c>
      <c r="H36" s="132">
        <v>0.81793999671936035</v>
      </c>
      <c r="I36" s="132">
        <v>0.80684000253677368</v>
      </c>
      <c r="J36" s="132">
        <v>0.84649002552032471</v>
      </c>
      <c r="K36" s="132">
        <v>0.87190002202987671</v>
      </c>
      <c r="L36" s="132">
        <v>0.84105998277664185</v>
      </c>
      <c r="M36" s="132">
        <v>0.87120997905731201</v>
      </c>
      <c r="N36" s="132">
        <v>0.86528998613357544</v>
      </c>
      <c r="O36" s="132">
        <v>0.87222999334335327</v>
      </c>
      <c r="P36" s="132">
        <v>0.89625000953674316</v>
      </c>
      <c r="Q36" s="132">
        <v>0.87494999170303345</v>
      </c>
    </row>
    <row r="37" spans="2:17" s="46" customFormat="1" ht="12.75">
      <c r="B37" s="92" t="s">
        <v>235</v>
      </c>
      <c r="C37" s="93"/>
      <c r="D37" s="134">
        <v>0.17199000716209412</v>
      </c>
      <c r="E37" s="134">
        <v>0.14115999639034271</v>
      </c>
      <c r="F37" s="134">
        <v>0.13710999488830566</v>
      </c>
      <c r="G37" s="134">
        <v>0.15363000333309174</v>
      </c>
      <c r="H37" s="134">
        <v>0.1636900007724762</v>
      </c>
      <c r="I37" s="134">
        <v>0.17624999582767487</v>
      </c>
      <c r="J37" s="134">
        <v>0.17354999482631683</v>
      </c>
      <c r="K37" s="134">
        <v>0.17101000249385834</v>
      </c>
      <c r="L37" s="134">
        <v>0.17554000020027161</v>
      </c>
      <c r="M37" s="134">
        <v>0.17689000070095062</v>
      </c>
      <c r="N37" s="134">
        <v>0.17382000386714935</v>
      </c>
      <c r="O37" s="134">
        <v>0.18244999647140503</v>
      </c>
      <c r="P37" s="134">
        <v>0.17519000172615051</v>
      </c>
      <c r="Q37" s="134">
        <v>0.17126999795436859</v>
      </c>
    </row>
    <row r="38" spans="2:17" s="46" customFormat="1" ht="12.75">
      <c r="B38" s="135"/>
      <c r="C38" s="86"/>
      <c r="D38" s="132"/>
      <c r="E38" s="132"/>
      <c r="F38" s="132"/>
      <c r="G38" s="132"/>
      <c r="H38" s="132"/>
      <c r="I38" s="132"/>
      <c r="J38" s="132"/>
      <c r="K38" s="132"/>
      <c r="L38" s="132"/>
      <c r="M38" s="132"/>
      <c r="N38" s="132"/>
      <c r="O38" s="132"/>
      <c r="P38" s="132"/>
      <c r="Q38" s="132"/>
    </row>
    <row r="39" spans="2:17" s="46" customFormat="1" ht="12.75">
      <c r="B39" s="57" t="s">
        <v>236</v>
      </c>
      <c r="C39" s="137"/>
      <c r="D39" s="132"/>
      <c r="E39" s="132"/>
      <c r="F39" s="132"/>
      <c r="G39" s="132"/>
      <c r="H39" s="132"/>
      <c r="I39" s="132"/>
      <c r="J39" s="132"/>
      <c r="K39" s="132"/>
      <c r="L39" s="132"/>
      <c r="M39" s="132"/>
      <c r="N39" s="132"/>
      <c r="O39" s="132"/>
      <c r="P39" s="132"/>
      <c r="Q39" s="132"/>
    </row>
    <row r="40" spans="2:17" s="46" customFormat="1" ht="12.75">
      <c r="B40" s="199" t="s">
        <v>237</v>
      </c>
      <c r="C40" s="200"/>
      <c r="D40" s="133">
        <v>9.9610000848770142E-2</v>
      </c>
      <c r="E40" s="133">
        <v>9.4039998948574066E-2</v>
      </c>
      <c r="F40" s="133">
        <v>9.8379999399185181E-2</v>
      </c>
      <c r="G40" s="133">
        <v>8.7770000100135803E-2</v>
      </c>
      <c r="H40" s="133">
        <v>9.042000025510788E-2</v>
      </c>
      <c r="I40" s="133">
        <v>8.6910001933574677E-2</v>
      </c>
      <c r="J40" s="133">
        <v>9.8829999566078186E-2</v>
      </c>
      <c r="K40" s="133">
        <v>8.6039997637271881E-2</v>
      </c>
      <c r="L40" s="133">
        <v>8.4559999406337738E-2</v>
      </c>
      <c r="M40" s="133">
        <v>8.7800003588199615E-2</v>
      </c>
      <c r="N40" s="133">
        <v>8.6039997637271881E-2</v>
      </c>
      <c r="O40" s="133">
        <v>8.6790002882480621E-2</v>
      </c>
      <c r="P40" s="133">
        <v>8.2580000162124634E-2</v>
      </c>
      <c r="Q40" s="133">
        <v>7.5479999184608459E-2</v>
      </c>
    </row>
    <row r="41" spans="2:17" s="46" customFormat="1" ht="12.75">
      <c r="B41" s="201" t="s">
        <v>238</v>
      </c>
      <c r="C41" s="202"/>
      <c r="D41" s="134">
        <v>0.26190999150276184</v>
      </c>
      <c r="E41" s="134">
        <v>0.29868000745773315</v>
      </c>
      <c r="F41" s="134">
        <v>0.34922999143600464</v>
      </c>
      <c r="G41" s="134">
        <v>0.36640998721122742</v>
      </c>
      <c r="H41" s="134">
        <v>0.35844999551773071</v>
      </c>
      <c r="I41" s="134">
        <v>0.35087999701499939</v>
      </c>
      <c r="J41" s="134">
        <v>0.37158998847007751</v>
      </c>
      <c r="K41" s="134">
        <v>0.3688499927520752</v>
      </c>
      <c r="L41" s="134">
        <v>0.36379000544548035</v>
      </c>
      <c r="M41" s="134">
        <v>0.37325999140739441</v>
      </c>
      <c r="N41" s="134">
        <v>0.38381001353263855</v>
      </c>
      <c r="O41" s="134">
        <v>0.38387000560760498</v>
      </c>
      <c r="P41" s="134">
        <v>0.39362999796867371</v>
      </c>
      <c r="Q41" s="134">
        <v>0.40147000551223755</v>
      </c>
    </row>
    <row r="42" spans="2:17" s="46" customFormat="1" ht="12.75">
      <c r="B42" s="203"/>
      <c r="C42" s="137"/>
      <c r="D42" s="132"/>
      <c r="E42" s="132"/>
      <c r="F42" s="132"/>
      <c r="G42" s="132"/>
      <c r="H42" s="132"/>
      <c r="I42" s="132"/>
      <c r="J42" s="132"/>
      <c r="K42" s="132"/>
      <c r="L42" s="132"/>
      <c r="M42" s="132"/>
      <c r="N42" s="132"/>
      <c r="O42" s="132"/>
      <c r="P42" s="132"/>
      <c r="Q42" s="132"/>
    </row>
    <row r="43" spans="2:17" s="46" customFormat="1" ht="14.25">
      <c r="B43" s="57" t="s">
        <v>355</v>
      </c>
      <c r="C43" s="204"/>
      <c r="D43" s="132"/>
      <c r="E43" s="132"/>
      <c r="F43" s="132"/>
      <c r="G43" s="132"/>
      <c r="H43" s="132"/>
      <c r="I43" s="132"/>
      <c r="J43" s="132"/>
      <c r="K43" s="132"/>
      <c r="L43" s="132"/>
      <c r="M43" s="132"/>
      <c r="N43" s="132"/>
      <c r="O43" s="132"/>
      <c r="P43" s="132"/>
      <c r="Q43" s="132"/>
    </row>
    <row r="44" spans="2:17" s="46" customFormat="1" ht="12.75">
      <c r="B44" s="199" t="s">
        <v>134</v>
      </c>
      <c r="C44" s="200"/>
      <c r="D44" s="133">
        <v>0.16102999448776245</v>
      </c>
      <c r="E44" s="133">
        <v>0.16276000440120697</v>
      </c>
      <c r="F44" s="133">
        <v>0.18453000485897064</v>
      </c>
      <c r="G44" s="133">
        <v>0.18215000629425049</v>
      </c>
      <c r="H44" s="133">
        <v>0.17836000025272369</v>
      </c>
      <c r="I44" s="133">
        <v>0.17658999562263489</v>
      </c>
      <c r="J44" s="133">
        <v>0.18713000416755676</v>
      </c>
      <c r="K44" s="133">
        <v>0.17883999645709991</v>
      </c>
      <c r="L44" s="133">
        <v>0.18497000634670258</v>
      </c>
      <c r="M44" s="133">
        <v>0.18542000651359558</v>
      </c>
      <c r="N44" s="133">
        <v>0.18343999981880188</v>
      </c>
      <c r="O44" s="133">
        <v>0.18331000208854675</v>
      </c>
      <c r="P44" s="133">
        <v>0.18343999981880188</v>
      </c>
      <c r="Q44" s="133">
        <v>0.17552000284194946</v>
      </c>
    </row>
    <row r="45" spans="2:17" s="46" customFormat="1" ht="12.75">
      <c r="B45" s="201" t="s">
        <v>136</v>
      </c>
      <c r="C45" s="202"/>
      <c r="D45" s="134">
        <v>0.2937299907207489</v>
      </c>
      <c r="E45" s="134">
        <v>0.35093998908996582</v>
      </c>
      <c r="F45" s="134">
        <v>0.38874998688697815</v>
      </c>
      <c r="G45" s="134">
        <v>0.41154000163078308</v>
      </c>
      <c r="H45" s="134">
        <v>0.40042001008987427</v>
      </c>
      <c r="I45" s="134">
        <v>0.37428000569343567</v>
      </c>
      <c r="J45" s="134">
        <v>0.39697998762130737</v>
      </c>
      <c r="K45" s="134">
        <v>0.38163000345230103</v>
      </c>
      <c r="L45" s="134">
        <v>0.33781999349594116</v>
      </c>
      <c r="M45" s="134">
        <v>0.349590003490448</v>
      </c>
      <c r="N45" s="134">
        <v>0.37858998775482178</v>
      </c>
      <c r="O45" s="134">
        <v>0.37856999039649963</v>
      </c>
      <c r="P45" s="134">
        <v>0.38205999135971069</v>
      </c>
      <c r="Q45" s="134">
        <v>0.39912998676300049</v>
      </c>
    </row>
    <row r="46" spans="2:17" s="46" customFormat="1" ht="12.75">
      <c r="B46" s="45"/>
      <c r="C46" s="45"/>
      <c r="D46" s="45"/>
      <c r="E46" s="45"/>
      <c r="F46" s="45"/>
      <c r="G46" s="45"/>
      <c r="H46" s="45"/>
      <c r="I46" s="45"/>
      <c r="J46" s="45"/>
      <c r="K46" s="45"/>
      <c r="L46" s="45"/>
      <c r="M46" s="45"/>
      <c r="N46" s="45"/>
      <c r="O46" s="45"/>
      <c r="P46" s="45"/>
      <c r="Q46" s="45"/>
    </row>
    <row r="47" spans="2:17" s="45" customFormat="1" ht="12.75">
      <c r="B47" s="66" t="s">
        <v>386</v>
      </c>
    </row>
    <row r="48" spans="2:17" s="45" customFormat="1" ht="12.75">
      <c r="B48" s="66" t="s">
        <v>103</v>
      </c>
    </row>
    <row r="49" spans="2:2" s="45" customFormat="1" ht="12.75">
      <c r="B49" s="45" t="s">
        <v>447</v>
      </c>
    </row>
    <row r="50" spans="2:2" s="45" customFormat="1" ht="12.75">
      <c r="B50" s="45" t="s">
        <v>448</v>
      </c>
    </row>
    <row r="51" spans="2:2" s="45" customFormat="1" ht="12.75"/>
    <row r="52" spans="2:2" s="45" customFormat="1" ht="12.75">
      <c r="B52" s="45" t="s">
        <v>101</v>
      </c>
    </row>
    <row r="53" spans="2:2" s="46" customFormat="1" ht="12.75"/>
    <row r="54" spans="2:2" s="46" customFormat="1" ht="12.75"/>
  </sheetData>
  <mergeCells count="2">
    <mergeCell ref="B6:C7"/>
    <mergeCell ref="D6:Q6"/>
  </mergeCells>
  <pageMargins left="0.70866141732283472" right="0.70866141732283472" top="0.78740157480314965" bottom="0.78740157480314965" header="0.31496062992125984" footer="0.31496062992125984"/>
  <pageSetup paperSize="9" scale="6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theme="9"/>
  </sheetPr>
  <dimension ref="A1:Q54"/>
  <sheetViews>
    <sheetView showGridLines="0" zoomScaleNormal="100" workbookViewId="0"/>
  </sheetViews>
  <sheetFormatPr baseColWidth="10" defaultColWidth="10.7109375" defaultRowHeight="15"/>
  <cols>
    <col min="1" max="1" width="10.7109375" style="33"/>
    <col min="2" max="2" width="10.7109375" style="33" customWidth="1"/>
    <col min="3" max="3" width="26.7109375" style="33" customWidth="1"/>
    <col min="4" max="17" width="8.5703125" style="33" customWidth="1"/>
    <col min="18" max="16384" width="10.7109375" style="33"/>
  </cols>
  <sheetData>
    <row r="1" spans="1:17">
      <c r="B1" s="1"/>
      <c r="C1" s="1"/>
      <c r="D1" s="1"/>
      <c r="E1" s="1"/>
      <c r="F1" s="1"/>
      <c r="G1" s="1"/>
      <c r="H1" s="1"/>
      <c r="I1" s="1"/>
      <c r="J1" s="1"/>
      <c r="K1" s="1"/>
      <c r="L1" s="1"/>
      <c r="M1" s="1"/>
      <c r="N1" s="1"/>
      <c r="O1" s="1"/>
      <c r="P1" s="1"/>
      <c r="Q1" s="1"/>
    </row>
    <row r="2" spans="1:17" s="38" customFormat="1" ht="26.85" customHeight="1">
      <c r="B2" s="287" t="s">
        <v>46</v>
      </c>
      <c r="C2" s="36" t="s">
        <v>47</v>
      </c>
      <c r="D2" s="37"/>
      <c r="E2" s="37"/>
      <c r="F2" s="37"/>
      <c r="G2" s="37"/>
      <c r="H2" s="37"/>
      <c r="I2" s="37"/>
      <c r="J2" s="37"/>
      <c r="K2" s="37"/>
      <c r="L2" s="37"/>
      <c r="M2" s="37"/>
      <c r="N2" s="37"/>
      <c r="O2" s="37"/>
      <c r="P2" s="37"/>
      <c r="Q2" s="37"/>
    </row>
    <row r="3" spans="1:17" ht="13.35" customHeight="1">
      <c r="B3" s="1"/>
      <c r="C3" s="1"/>
      <c r="D3" s="1"/>
      <c r="E3" s="1"/>
      <c r="F3" s="1"/>
      <c r="G3" s="1"/>
      <c r="H3" s="1"/>
      <c r="I3" s="1"/>
      <c r="J3" s="1"/>
      <c r="K3" s="1"/>
      <c r="L3" s="1"/>
      <c r="M3" s="1"/>
      <c r="N3" s="1"/>
      <c r="O3" s="1"/>
      <c r="P3" s="1"/>
      <c r="Q3" s="1"/>
    </row>
    <row r="4" spans="1:17" ht="27" customHeight="1">
      <c r="B4" s="339" t="s">
        <v>458</v>
      </c>
      <c r="C4" s="349"/>
      <c r="D4" s="349"/>
      <c r="E4" s="349"/>
      <c r="F4" s="349"/>
      <c r="G4" s="349"/>
      <c r="H4" s="349"/>
      <c r="I4" s="349"/>
      <c r="J4" s="349"/>
      <c r="K4" s="349"/>
      <c r="L4" s="290"/>
      <c r="M4" s="290"/>
      <c r="N4" s="290"/>
      <c r="O4" s="290"/>
      <c r="P4" s="290"/>
      <c r="Q4" s="290"/>
    </row>
    <row r="5" spans="1:17" ht="13.35" customHeight="1">
      <c r="B5" s="1"/>
      <c r="C5" s="1"/>
      <c r="D5" s="1"/>
      <c r="E5" s="1"/>
      <c r="F5" s="1"/>
      <c r="G5" s="1"/>
      <c r="H5" s="1"/>
      <c r="I5" s="1"/>
      <c r="J5" s="1"/>
      <c r="K5" s="1"/>
      <c r="L5" s="1"/>
      <c r="M5" s="1"/>
      <c r="N5" s="1"/>
      <c r="O5" s="1"/>
      <c r="P5" s="1"/>
      <c r="Q5" s="1"/>
    </row>
    <row r="6" spans="1:17" s="46" customFormat="1" ht="14.65" customHeight="1">
      <c r="A6" s="221"/>
      <c r="B6" s="291" t="s">
        <v>460</v>
      </c>
      <c r="C6" s="292"/>
      <c r="D6" s="299" t="s">
        <v>84</v>
      </c>
      <c r="E6" s="300"/>
      <c r="F6" s="300"/>
      <c r="G6" s="300"/>
      <c r="H6" s="300"/>
      <c r="I6" s="300"/>
      <c r="J6" s="300"/>
      <c r="K6" s="300"/>
      <c r="L6" s="300"/>
      <c r="M6" s="300"/>
      <c r="N6" s="300"/>
      <c r="O6" s="300"/>
      <c r="P6" s="300"/>
      <c r="Q6" s="300"/>
    </row>
    <row r="7" spans="1:17" s="46" customFormat="1" ht="14.25">
      <c r="A7" s="221"/>
      <c r="B7" s="291"/>
      <c r="C7" s="292"/>
      <c r="D7" s="296">
        <v>1995</v>
      </c>
      <c r="E7" s="296">
        <v>2000</v>
      </c>
      <c r="F7" s="296">
        <v>2005</v>
      </c>
      <c r="G7" s="296">
        <v>2006</v>
      </c>
      <c r="H7" s="296">
        <v>2007</v>
      </c>
      <c r="I7" s="296">
        <v>2008</v>
      </c>
      <c r="J7" s="296">
        <v>2009</v>
      </c>
      <c r="K7" s="296">
        <v>2010</v>
      </c>
      <c r="L7" s="296">
        <v>2011</v>
      </c>
      <c r="M7" s="296">
        <v>2012</v>
      </c>
      <c r="N7" s="296" t="s">
        <v>85</v>
      </c>
      <c r="O7" s="296">
        <v>2014</v>
      </c>
      <c r="P7" s="296">
        <v>2015</v>
      </c>
      <c r="Q7" s="296">
        <v>2016</v>
      </c>
    </row>
    <row r="8" spans="1:17" s="46" customFormat="1" ht="12.75">
      <c r="B8" s="55"/>
      <c r="C8" s="129"/>
      <c r="D8" s="130"/>
      <c r="E8" s="130"/>
      <c r="F8" s="130"/>
      <c r="G8" s="130"/>
      <c r="H8" s="45"/>
      <c r="I8" s="45"/>
      <c r="J8" s="45"/>
      <c r="K8" s="45"/>
      <c r="L8" s="45"/>
      <c r="M8" s="45"/>
      <c r="N8" s="45"/>
      <c r="O8" s="45"/>
      <c r="P8" s="45"/>
      <c r="Q8" s="45"/>
    </row>
    <row r="9" spans="1:17" s="46" customFormat="1" ht="12.75">
      <c r="B9" s="78" t="s">
        <v>117</v>
      </c>
      <c r="C9" s="84"/>
      <c r="D9" s="131">
        <v>0.38464999198913574</v>
      </c>
      <c r="E9" s="131">
        <v>0.41710999608039856</v>
      </c>
      <c r="F9" s="131">
        <v>0.36805999279022217</v>
      </c>
      <c r="G9" s="131">
        <v>0.37935999035835266</v>
      </c>
      <c r="H9" s="131">
        <v>0.35686999559402466</v>
      </c>
      <c r="I9" s="131">
        <v>0.31690999865531921</v>
      </c>
      <c r="J9" s="131">
        <v>0.33092999458312988</v>
      </c>
      <c r="K9" s="131">
        <v>0.34918999671936035</v>
      </c>
      <c r="L9" s="131">
        <v>0.34830999374389648</v>
      </c>
      <c r="M9" s="131">
        <v>0.349590003490448</v>
      </c>
      <c r="N9" s="131">
        <v>0.34617000818252563</v>
      </c>
      <c r="O9" s="131">
        <v>0.30687999725341797</v>
      </c>
      <c r="P9" s="131">
        <v>0.29238000512123108</v>
      </c>
      <c r="Q9" s="131">
        <v>0.29302999377250671</v>
      </c>
    </row>
    <row r="10" spans="1:17" s="46" customFormat="1" ht="12.75">
      <c r="B10" s="57"/>
      <c r="C10" s="86"/>
      <c r="D10" s="132"/>
      <c r="E10" s="132"/>
      <c r="F10" s="132"/>
      <c r="G10" s="132"/>
      <c r="H10" s="132"/>
      <c r="I10" s="132"/>
      <c r="J10" s="132"/>
      <c r="K10" s="132"/>
      <c r="L10" s="132"/>
      <c r="M10" s="132"/>
      <c r="N10" s="132"/>
      <c r="O10" s="132"/>
      <c r="P10" s="132"/>
      <c r="Q10" s="132"/>
    </row>
    <row r="11" spans="1:17" s="46" customFormat="1" ht="12.75">
      <c r="B11" s="57" t="s">
        <v>118</v>
      </c>
      <c r="C11" s="86"/>
      <c r="D11" s="132"/>
      <c r="E11" s="132"/>
      <c r="F11" s="132"/>
      <c r="G11" s="132"/>
      <c r="H11" s="132"/>
      <c r="I11" s="132"/>
      <c r="J11" s="132"/>
      <c r="K11" s="132"/>
      <c r="L11" s="132"/>
      <c r="M11" s="132"/>
      <c r="N11" s="132"/>
      <c r="O11" s="132"/>
      <c r="P11" s="132"/>
      <c r="Q11" s="132"/>
    </row>
    <row r="12" spans="1:17" s="46" customFormat="1" ht="12.75">
      <c r="B12" s="89" t="s">
        <v>119</v>
      </c>
      <c r="C12" s="90"/>
      <c r="D12" s="133">
        <v>0.42350000143051147</v>
      </c>
      <c r="E12" s="133">
        <v>0.45302999019622803</v>
      </c>
      <c r="F12" s="133">
        <v>0.39552998542785645</v>
      </c>
      <c r="G12" s="133">
        <v>0.39239999651908875</v>
      </c>
      <c r="H12" s="133">
        <v>0.38637000322341919</v>
      </c>
      <c r="I12" s="133">
        <v>0.3395799994468689</v>
      </c>
      <c r="J12" s="133">
        <v>0.34713000059127808</v>
      </c>
      <c r="K12" s="133">
        <v>0.36063998937606812</v>
      </c>
      <c r="L12" s="133">
        <v>0.35468000173568726</v>
      </c>
      <c r="M12" s="133">
        <v>0.36765998601913452</v>
      </c>
      <c r="N12" s="133">
        <v>0.36890000104904175</v>
      </c>
      <c r="O12" s="133">
        <v>0.31227999925613403</v>
      </c>
      <c r="P12" s="133">
        <v>0.28692999482154846</v>
      </c>
      <c r="Q12" s="133">
        <v>0.29761999845504761</v>
      </c>
    </row>
    <row r="13" spans="1:17" s="46" customFormat="1" ht="12.75">
      <c r="B13" s="92" t="s">
        <v>120</v>
      </c>
      <c r="C13" s="93"/>
      <c r="D13" s="134">
        <v>0.35262998938560486</v>
      </c>
      <c r="E13" s="134">
        <v>0.38762998580932617</v>
      </c>
      <c r="F13" s="134">
        <v>0.34442999958992004</v>
      </c>
      <c r="G13" s="134">
        <v>0.36820998787879944</v>
      </c>
      <c r="H13" s="134">
        <v>0.33166000247001648</v>
      </c>
      <c r="I13" s="134">
        <v>0.29813000559806824</v>
      </c>
      <c r="J13" s="134">
        <v>0.3172299861907959</v>
      </c>
      <c r="K13" s="134">
        <v>0.33941000699996948</v>
      </c>
      <c r="L13" s="134">
        <v>0.3425300121307373</v>
      </c>
      <c r="M13" s="134">
        <v>0.33368000388145447</v>
      </c>
      <c r="N13" s="134">
        <v>0.326090008020401</v>
      </c>
      <c r="O13" s="134">
        <v>0.30199998617172241</v>
      </c>
      <c r="P13" s="134">
        <v>0.29758000373840332</v>
      </c>
      <c r="Q13" s="134">
        <v>0.28870001435279846</v>
      </c>
    </row>
    <row r="14" spans="1:17" s="46" customFormat="1" ht="12.75">
      <c r="B14" s="135"/>
      <c r="C14" s="86"/>
      <c r="D14" s="132"/>
      <c r="E14" s="132"/>
      <c r="F14" s="132"/>
      <c r="G14" s="132"/>
      <c r="H14" s="132"/>
      <c r="I14" s="132"/>
      <c r="J14" s="132"/>
      <c r="K14" s="132"/>
      <c r="L14" s="132"/>
      <c r="M14" s="132"/>
      <c r="N14" s="132"/>
      <c r="O14" s="132"/>
      <c r="P14" s="132"/>
      <c r="Q14" s="132"/>
    </row>
    <row r="15" spans="1:17" s="46" customFormat="1" ht="12.75">
      <c r="B15" s="57" t="s">
        <v>228</v>
      </c>
      <c r="C15" s="86"/>
      <c r="D15" s="132"/>
      <c r="E15" s="132"/>
      <c r="F15" s="132"/>
      <c r="G15" s="132"/>
      <c r="H15" s="132"/>
      <c r="I15" s="132"/>
      <c r="J15" s="132"/>
      <c r="K15" s="132"/>
      <c r="L15" s="132"/>
      <c r="M15" s="132"/>
      <c r="N15" s="132"/>
      <c r="O15" s="132"/>
      <c r="P15" s="132"/>
      <c r="Q15" s="132"/>
    </row>
    <row r="16" spans="1:17" s="46" customFormat="1" ht="12.75">
      <c r="B16" s="89" t="s">
        <v>229</v>
      </c>
      <c r="C16" s="90"/>
      <c r="D16" s="133">
        <v>0.34185999631881714</v>
      </c>
      <c r="E16" s="133">
        <v>0.39526998996734619</v>
      </c>
      <c r="F16" s="133">
        <v>0.37353000044822693</v>
      </c>
      <c r="G16" s="133">
        <v>0.38841000199317932</v>
      </c>
      <c r="H16" s="133">
        <v>0.35495999455451965</v>
      </c>
      <c r="I16" s="133">
        <v>0.31808000802993774</v>
      </c>
      <c r="J16" s="133">
        <v>0.34204000234603882</v>
      </c>
      <c r="K16" s="133">
        <v>0.36408999562263489</v>
      </c>
      <c r="L16" s="133">
        <v>0.36208999156951904</v>
      </c>
      <c r="M16" s="133">
        <v>0.35936999320983887</v>
      </c>
      <c r="N16" s="133">
        <v>0.35690999031066895</v>
      </c>
      <c r="O16" s="133">
        <v>0.30796000361442566</v>
      </c>
      <c r="P16" s="133">
        <v>0.3093000054359436</v>
      </c>
      <c r="Q16" s="133">
        <v>0.30636000633239746</v>
      </c>
    </row>
    <row r="17" spans="2:17" s="46" customFormat="1" ht="12.75">
      <c r="B17" s="92" t="s">
        <v>230</v>
      </c>
      <c r="C17" s="93"/>
      <c r="D17" s="134">
        <v>0.50348001718521118</v>
      </c>
      <c r="E17" s="134">
        <v>0.48377999663352966</v>
      </c>
      <c r="F17" s="134">
        <v>0.35194000601768494</v>
      </c>
      <c r="G17" s="134">
        <v>0.34836998581886292</v>
      </c>
      <c r="H17" s="134">
        <v>0.36316001415252686</v>
      </c>
      <c r="I17" s="134">
        <v>0.31328999996185303</v>
      </c>
      <c r="J17" s="134">
        <v>0.29319000244140625</v>
      </c>
      <c r="K17" s="134">
        <v>0.3011699914932251</v>
      </c>
      <c r="L17" s="134">
        <v>0.30358999967575073</v>
      </c>
      <c r="M17" s="134">
        <v>0.31668001413345337</v>
      </c>
      <c r="N17" s="134">
        <v>0.30805999040603638</v>
      </c>
      <c r="O17" s="134">
        <v>0.30309998989105225</v>
      </c>
      <c r="P17" s="134">
        <v>0.23393000662326813</v>
      </c>
      <c r="Q17" s="134">
        <v>0.24470999836921692</v>
      </c>
    </row>
    <row r="18" spans="2:17" s="46" customFormat="1" ht="12.75">
      <c r="B18" s="135"/>
      <c r="C18" s="86"/>
      <c r="D18" s="132"/>
      <c r="E18" s="132"/>
      <c r="F18" s="132"/>
      <c r="G18" s="132"/>
      <c r="H18" s="132"/>
      <c r="I18" s="132"/>
      <c r="J18" s="132"/>
      <c r="K18" s="132"/>
      <c r="L18" s="132"/>
      <c r="M18" s="132"/>
      <c r="N18" s="132"/>
      <c r="O18" s="132"/>
      <c r="P18" s="132"/>
      <c r="Q18" s="132"/>
    </row>
    <row r="19" spans="2:17" s="46" customFormat="1" ht="12.75">
      <c r="B19" s="57" t="s">
        <v>121</v>
      </c>
      <c r="C19" s="86"/>
      <c r="D19" s="132"/>
      <c r="E19" s="132"/>
      <c r="F19" s="132"/>
      <c r="G19" s="132"/>
      <c r="H19" s="132"/>
      <c r="I19" s="132"/>
      <c r="J19" s="132"/>
      <c r="K19" s="132"/>
      <c r="L19" s="132"/>
      <c r="M19" s="132"/>
      <c r="N19" s="132"/>
      <c r="O19" s="132"/>
      <c r="P19" s="132"/>
      <c r="Q19" s="132"/>
    </row>
    <row r="20" spans="2:17" s="46" customFormat="1" ht="12.75">
      <c r="B20" s="89" t="s">
        <v>454</v>
      </c>
      <c r="C20" s="90"/>
      <c r="D20" s="133">
        <v>0.43999999761581421</v>
      </c>
      <c r="E20" s="133">
        <v>0.51533001661300659</v>
      </c>
      <c r="F20" s="133">
        <v>0.47778999805450439</v>
      </c>
      <c r="G20" s="133">
        <v>0.50678002834320068</v>
      </c>
      <c r="H20" s="133">
        <v>0.47845000028610229</v>
      </c>
      <c r="I20" s="133">
        <v>0.43156000971794128</v>
      </c>
      <c r="J20" s="133">
        <v>0.42928001284599304</v>
      </c>
      <c r="K20" s="133">
        <v>0.46549001336097717</v>
      </c>
      <c r="L20" s="133">
        <v>0.4654499888420105</v>
      </c>
      <c r="M20" s="133">
        <v>0.46373999118804932</v>
      </c>
      <c r="N20" s="133">
        <v>0.42877998948097229</v>
      </c>
      <c r="O20" s="133">
        <v>0.39147999882698059</v>
      </c>
      <c r="P20" s="133">
        <v>0.36504998803138733</v>
      </c>
      <c r="Q20" s="133">
        <v>0.35852000117301941</v>
      </c>
    </row>
    <row r="21" spans="2:17" s="46" customFormat="1" ht="12.75">
      <c r="B21" s="135" t="s">
        <v>123</v>
      </c>
      <c r="C21" s="86"/>
      <c r="D21" s="132">
        <v>0.29315000772476196</v>
      </c>
      <c r="E21" s="132">
        <v>0.35352000594139099</v>
      </c>
      <c r="F21" s="132">
        <v>0.33386999368667603</v>
      </c>
      <c r="G21" s="132">
        <v>0.32398998737335205</v>
      </c>
      <c r="H21" s="132">
        <v>0.27709999680519104</v>
      </c>
      <c r="I21" s="132">
        <v>0.28804001212120056</v>
      </c>
      <c r="J21" s="132">
        <v>0.3269599974155426</v>
      </c>
      <c r="K21" s="132">
        <v>0.30829998850822449</v>
      </c>
      <c r="L21" s="132">
        <v>0.32998999953269958</v>
      </c>
      <c r="M21" s="132">
        <v>0.34305000305175781</v>
      </c>
      <c r="N21" s="132">
        <v>0.36787998676300049</v>
      </c>
      <c r="O21" s="132">
        <v>0.25558999180793762</v>
      </c>
      <c r="P21" s="132">
        <v>0.24379999935626984</v>
      </c>
      <c r="Q21" s="132">
        <v>0.25273001194000244</v>
      </c>
    </row>
    <row r="22" spans="2:17" s="46" customFormat="1" ht="12.75">
      <c r="B22" s="135" t="s">
        <v>124</v>
      </c>
      <c r="C22" s="86"/>
      <c r="D22" s="132">
        <v>0.44054999947547913</v>
      </c>
      <c r="E22" s="132">
        <v>0.49707001447677612</v>
      </c>
      <c r="F22" s="132">
        <v>0.4154999852180481</v>
      </c>
      <c r="G22" s="132">
        <v>0.41662999987602234</v>
      </c>
      <c r="H22" s="132">
        <v>0.39748001098632813</v>
      </c>
      <c r="I22" s="132">
        <v>0.36866998672485352</v>
      </c>
      <c r="J22" s="132">
        <v>0.38892999291419983</v>
      </c>
      <c r="K22" s="132">
        <v>0.39458999037742615</v>
      </c>
      <c r="L22" s="132">
        <v>0.37729001045227051</v>
      </c>
      <c r="M22" s="132">
        <v>0.38955000042915344</v>
      </c>
      <c r="N22" s="132">
        <v>0.37838000059127808</v>
      </c>
      <c r="O22" s="132">
        <v>0.34534001350402832</v>
      </c>
      <c r="P22" s="132">
        <v>0.3209100067615509</v>
      </c>
      <c r="Q22" s="132">
        <v>0.30404999852180481</v>
      </c>
    </row>
    <row r="23" spans="2:17" s="46" customFormat="1" ht="12.75">
      <c r="B23" s="135" t="s">
        <v>125</v>
      </c>
      <c r="C23" s="86"/>
      <c r="D23" s="132">
        <v>0.46279999613761902</v>
      </c>
      <c r="E23" s="132">
        <v>0.36204999685287476</v>
      </c>
      <c r="F23" s="132">
        <v>0.2969299852848053</v>
      </c>
      <c r="G23" s="132">
        <v>0.3489300012588501</v>
      </c>
      <c r="H23" s="132">
        <v>0.33333998918533325</v>
      </c>
      <c r="I23" s="132">
        <v>0.28898999094963074</v>
      </c>
      <c r="J23" s="132">
        <v>0.30423998832702637</v>
      </c>
      <c r="K23" s="132">
        <v>0.31218999624252319</v>
      </c>
      <c r="L23" s="132">
        <v>0.29480001330375671</v>
      </c>
      <c r="M23" s="132">
        <v>0.28586998581886292</v>
      </c>
      <c r="N23" s="132">
        <v>0.30820998549461365</v>
      </c>
      <c r="O23" s="132">
        <v>0.30511999130249023</v>
      </c>
      <c r="P23" s="132">
        <v>0.28567999601364136</v>
      </c>
      <c r="Q23" s="132">
        <v>0.31604000926017761</v>
      </c>
    </row>
    <row r="24" spans="2:17" s="46" customFormat="1" ht="12.75">
      <c r="B24" s="92" t="s">
        <v>126</v>
      </c>
      <c r="C24" s="93"/>
      <c r="D24" s="134">
        <v>0.10356999933719635</v>
      </c>
      <c r="E24" s="134">
        <v>9.5629997551441193E-2</v>
      </c>
      <c r="F24" s="134">
        <v>0.12615999579429626</v>
      </c>
      <c r="G24" s="134">
        <v>0.12692999839782715</v>
      </c>
      <c r="H24" s="134">
        <v>0.15887999534606934</v>
      </c>
      <c r="I24" s="134">
        <v>0.11274000257253647</v>
      </c>
      <c r="J24" s="134">
        <v>0.1018500030040741</v>
      </c>
      <c r="K24" s="134">
        <v>0.1483599990606308</v>
      </c>
      <c r="L24" s="134">
        <v>0.18080000579357147</v>
      </c>
      <c r="M24" s="134">
        <v>0.15175999701023102</v>
      </c>
      <c r="N24" s="134">
        <v>0.15952999889850616</v>
      </c>
      <c r="O24" s="134">
        <v>0.12392000108957291</v>
      </c>
      <c r="P24" s="134">
        <v>0.14090000092983246</v>
      </c>
      <c r="Q24" s="134">
        <v>0.15658999979496002</v>
      </c>
    </row>
    <row r="25" spans="2:17" s="46" customFormat="1" ht="12.75">
      <c r="B25" s="135"/>
      <c r="C25" s="86"/>
      <c r="D25" s="132"/>
      <c r="E25" s="132"/>
      <c r="F25" s="132"/>
      <c r="G25" s="132"/>
      <c r="H25" s="132"/>
      <c r="I25" s="132"/>
      <c r="J25" s="132"/>
      <c r="K25" s="132"/>
      <c r="L25" s="132"/>
      <c r="M25" s="132"/>
      <c r="N25" s="132"/>
      <c r="O25" s="132"/>
      <c r="P25" s="132"/>
      <c r="Q25" s="132"/>
    </row>
    <row r="26" spans="2:17" s="46" customFormat="1" ht="14.25">
      <c r="B26" s="57" t="s">
        <v>444</v>
      </c>
      <c r="C26" s="86"/>
      <c r="D26" s="132"/>
      <c r="E26" s="132"/>
      <c r="F26" s="132"/>
      <c r="G26" s="132"/>
      <c r="H26" s="132"/>
      <c r="I26" s="132"/>
      <c r="J26" s="132"/>
      <c r="K26" s="132"/>
      <c r="L26" s="132"/>
      <c r="M26" s="132"/>
      <c r="N26" s="132"/>
      <c r="O26" s="132"/>
      <c r="P26" s="132"/>
      <c r="Q26" s="132"/>
    </row>
    <row r="27" spans="2:17" s="46" customFormat="1" ht="12.75">
      <c r="B27" s="89" t="s">
        <v>138</v>
      </c>
      <c r="C27" s="90"/>
      <c r="D27" s="133">
        <v>0.17444999516010284</v>
      </c>
      <c r="E27" s="133">
        <v>0.12559999525547028</v>
      </c>
      <c r="F27" s="133">
        <v>0.16313999891281128</v>
      </c>
      <c r="G27" s="133">
        <v>0.16875000298023224</v>
      </c>
      <c r="H27" s="133">
        <v>0.18183000385761261</v>
      </c>
      <c r="I27" s="133">
        <v>0.16230000555515289</v>
      </c>
      <c r="J27" s="133">
        <v>0.13592000305652618</v>
      </c>
      <c r="K27" s="133">
        <v>0.15948000550270081</v>
      </c>
      <c r="L27" s="133">
        <v>0.17286999523639679</v>
      </c>
      <c r="M27" s="133">
        <v>0.16099999845027924</v>
      </c>
      <c r="N27" s="133">
        <v>0.21209000051021576</v>
      </c>
      <c r="O27" s="133">
        <v>0.18704000115394592</v>
      </c>
      <c r="P27" s="133">
        <v>0.14181999862194061</v>
      </c>
      <c r="Q27" s="133">
        <v>0.14767999947071075</v>
      </c>
    </row>
    <row r="28" spans="2:17" s="46" customFormat="1" ht="12.75">
      <c r="B28" s="135" t="s">
        <v>139</v>
      </c>
      <c r="C28" s="86"/>
      <c r="D28" s="132">
        <v>0.22118000686168671</v>
      </c>
      <c r="E28" s="132">
        <v>0.33518999814987183</v>
      </c>
      <c r="F28" s="132">
        <v>0.34059000015258789</v>
      </c>
      <c r="G28" s="132">
        <v>0.37139999866485596</v>
      </c>
      <c r="H28" s="132">
        <v>0.36061999201774597</v>
      </c>
      <c r="I28" s="132">
        <v>0.32111001014709473</v>
      </c>
      <c r="J28" s="132">
        <v>0.28374001383781433</v>
      </c>
      <c r="K28" s="132">
        <v>0.33842998743057251</v>
      </c>
      <c r="L28" s="132">
        <v>0.36511999368667603</v>
      </c>
      <c r="M28" s="132">
        <v>0.36134999990463257</v>
      </c>
      <c r="N28" s="132">
        <v>0.32153001427650452</v>
      </c>
      <c r="O28" s="132">
        <v>0.32262998819351196</v>
      </c>
      <c r="P28" s="132">
        <v>0.33313000202178955</v>
      </c>
      <c r="Q28" s="132">
        <v>0.30153998732566833</v>
      </c>
    </row>
    <row r="29" spans="2:17" s="46" customFormat="1" ht="12.75">
      <c r="B29" s="135" t="s">
        <v>231</v>
      </c>
      <c r="C29" s="86"/>
      <c r="D29" s="132">
        <v>0.40950000286102295</v>
      </c>
      <c r="E29" s="132">
        <v>0.2972399890422821</v>
      </c>
      <c r="F29" s="132">
        <v>0.26732000708580017</v>
      </c>
      <c r="G29" s="132">
        <v>0.25804001092910767</v>
      </c>
      <c r="H29" s="132">
        <v>0.23917999863624573</v>
      </c>
      <c r="I29" s="132">
        <v>0.2108599990606308</v>
      </c>
      <c r="J29" s="132">
        <v>0.19673000276088715</v>
      </c>
      <c r="K29" s="132">
        <v>0.21971000730991364</v>
      </c>
      <c r="L29" s="132">
        <v>0.23804999887943268</v>
      </c>
      <c r="M29" s="132">
        <v>0.21760000288486481</v>
      </c>
      <c r="N29" s="132">
        <v>0.24270999431610107</v>
      </c>
      <c r="O29" s="132">
        <v>0.23627999424934387</v>
      </c>
      <c r="P29" s="132">
        <v>0.22418999671936035</v>
      </c>
      <c r="Q29" s="132">
        <v>0.23615999519824982</v>
      </c>
    </row>
    <row r="30" spans="2:17" s="46" customFormat="1" ht="12.75">
      <c r="B30" s="135" t="s">
        <v>141</v>
      </c>
      <c r="C30" s="86"/>
      <c r="D30" s="132">
        <v>0.45006000995635986</v>
      </c>
      <c r="E30" s="132">
        <v>0.54593998193740845</v>
      </c>
      <c r="F30" s="132">
        <v>0.38420000672340393</v>
      </c>
      <c r="G30" s="132">
        <v>0.43380001187324524</v>
      </c>
      <c r="H30" s="132">
        <v>0.41317000985145569</v>
      </c>
      <c r="I30" s="132">
        <v>0.37441998720169067</v>
      </c>
      <c r="J30" s="132">
        <v>0.36164000630378723</v>
      </c>
      <c r="K30" s="132">
        <v>0.49917000532150269</v>
      </c>
      <c r="L30" s="132">
        <v>0.35014000535011292</v>
      </c>
      <c r="M30" s="132">
        <v>0.50681000947952271</v>
      </c>
      <c r="N30" s="132">
        <v>0.42091000080108643</v>
      </c>
      <c r="O30" s="132">
        <v>0.32903999090194702</v>
      </c>
      <c r="P30" s="132">
        <v>0.43250000476837158</v>
      </c>
      <c r="Q30" s="132">
        <v>0.37364000082015991</v>
      </c>
    </row>
    <row r="31" spans="2:17" s="46" customFormat="1" ht="12.75">
      <c r="B31" s="135" t="s">
        <v>142</v>
      </c>
      <c r="C31" s="86"/>
      <c r="D31" s="132">
        <v>0.52843999862670898</v>
      </c>
      <c r="E31" s="132">
        <v>0.65596002340316772</v>
      </c>
      <c r="F31" s="132">
        <v>0.60496002435684204</v>
      </c>
      <c r="G31" s="132">
        <v>0.61785000562667847</v>
      </c>
      <c r="H31" s="132">
        <v>0.61339002847671509</v>
      </c>
      <c r="I31" s="132">
        <v>0.49118998646736145</v>
      </c>
      <c r="J31" s="132">
        <v>0.69081002473831177</v>
      </c>
      <c r="K31" s="132">
        <v>0.57447999715805054</v>
      </c>
      <c r="L31" s="132">
        <v>0.5184900164604187</v>
      </c>
      <c r="M31" s="132">
        <v>0.58118999004364014</v>
      </c>
      <c r="N31" s="132">
        <v>0.55966997146606445</v>
      </c>
      <c r="O31" s="132">
        <v>0.48195001482963562</v>
      </c>
      <c r="P31" s="132">
        <v>0.36654999852180481</v>
      </c>
      <c r="Q31" s="132">
        <v>0.43456000089645386</v>
      </c>
    </row>
    <row r="32" spans="2:17" s="46" customFormat="1" ht="12.75">
      <c r="B32" s="92" t="s">
        <v>143</v>
      </c>
      <c r="C32" s="93"/>
      <c r="D32" s="134">
        <v>0.49825999140739441</v>
      </c>
      <c r="E32" s="134">
        <v>0.58910000324249268</v>
      </c>
      <c r="F32" s="134">
        <v>0.49766001105308533</v>
      </c>
      <c r="G32" s="134">
        <v>0.53833997249603271</v>
      </c>
      <c r="H32" s="134">
        <v>0.47788000106811523</v>
      </c>
      <c r="I32" s="134">
        <v>0.52417999505996704</v>
      </c>
      <c r="J32" s="134">
        <v>0.51157999038696289</v>
      </c>
      <c r="K32" s="134">
        <v>0.5021899938583374</v>
      </c>
      <c r="L32" s="134">
        <v>0.55342000722885132</v>
      </c>
      <c r="M32" s="134">
        <v>0.44679999351501465</v>
      </c>
      <c r="N32" s="134">
        <v>0.45849999785423279</v>
      </c>
      <c r="O32" s="134">
        <v>0.40948998928070068</v>
      </c>
      <c r="P32" s="134">
        <v>0.36590000987052917</v>
      </c>
      <c r="Q32" s="134">
        <v>0.38629999756813049</v>
      </c>
    </row>
    <row r="33" spans="2:17" s="46" customFormat="1" ht="12.75">
      <c r="B33" s="135"/>
      <c r="C33" s="86"/>
      <c r="D33" s="132"/>
      <c r="E33" s="132"/>
      <c r="F33" s="132"/>
      <c r="G33" s="132"/>
      <c r="H33" s="132"/>
      <c r="I33" s="132"/>
      <c r="J33" s="132"/>
      <c r="K33" s="132"/>
      <c r="L33" s="132"/>
      <c r="M33" s="132"/>
      <c r="N33" s="132"/>
      <c r="O33" s="132"/>
      <c r="P33" s="132"/>
      <c r="Q33" s="132"/>
    </row>
    <row r="34" spans="2:17" s="46" customFormat="1" ht="12.75">
      <c r="B34" s="57" t="s">
        <v>232</v>
      </c>
      <c r="C34" s="86"/>
      <c r="D34" s="132"/>
      <c r="E34" s="132"/>
      <c r="F34" s="132"/>
      <c r="G34" s="132"/>
      <c r="H34" s="132"/>
      <c r="I34" s="132"/>
      <c r="J34" s="132"/>
      <c r="K34" s="132"/>
      <c r="L34" s="132"/>
      <c r="M34" s="132"/>
      <c r="N34" s="132"/>
      <c r="O34" s="132"/>
      <c r="P34" s="132"/>
      <c r="Q34" s="132"/>
    </row>
    <row r="35" spans="2:17" s="46" customFormat="1" ht="12.75">
      <c r="B35" s="89" t="s">
        <v>233</v>
      </c>
      <c r="C35" s="90"/>
      <c r="D35" s="133">
        <v>0.46246999502182007</v>
      </c>
      <c r="E35" s="133">
        <v>0.52442997694015503</v>
      </c>
      <c r="F35" s="133">
        <v>0.49634000658988953</v>
      </c>
      <c r="G35" s="133">
        <v>0.46454000473022461</v>
      </c>
      <c r="H35" s="133">
        <v>0.44168999791145325</v>
      </c>
      <c r="I35" s="133">
        <v>0.40564000606536865</v>
      </c>
      <c r="J35" s="133">
        <v>0.42249000072479248</v>
      </c>
      <c r="K35" s="133">
        <v>0.42019999027252197</v>
      </c>
      <c r="L35" s="133">
        <v>0.43141999840736389</v>
      </c>
      <c r="M35" s="133">
        <v>0.42574998736381531</v>
      </c>
      <c r="N35" s="133">
        <v>0.42616000771522522</v>
      </c>
      <c r="O35" s="133">
        <v>0.3698900043964386</v>
      </c>
      <c r="P35" s="133">
        <v>0.33485999703407288</v>
      </c>
      <c r="Q35" s="133">
        <v>0.34946998953819275</v>
      </c>
    </row>
    <row r="36" spans="2:17" s="46" customFormat="1" ht="12.75">
      <c r="B36" s="135" t="s">
        <v>234</v>
      </c>
      <c r="C36" s="86"/>
      <c r="D36" s="132">
        <v>0.47165998816490173</v>
      </c>
      <c r="E36" s="132">
        <v>0.40639001131057739</v>
      </c>
      <c r="F36" s="132">
        <v>0.30153998732566833</v>
      </c>
      <c r="G36" s="132">
        <v>0.32085999846458435</v>
      </c>
      <c r="H36" s="132">
        <v>0.3308899998664856</v>
      </c>
      <c r="I36" s="132">
        <v>0.24940000474452972</v>
      </c>
      <c r="J36" s="132">
        <v>0.23130999505519867</v>
      </c>
      <c r="K36" s="132">
        <v>0.25308999419212341</v>
      </c>
      <c r="L36" s="132">
        <v>0.27601999044418335</v>
      </c>
      <c r="M36" s="132">
        <v>0.21243000030517578</v>
      </c>
      <c r="N36" s="132">
        <v>0.24348999559879303</v>
      </c>
      <c r="O36" s="132">
        <v>0.27516999840736389</v>
      </c>
      <c r="P36" s="132">
        <v>0.2106499969959259</v>
      </c>
      <c r="Q36" s="132">
        <v>0.23112000524997711</v>
      </c>
    </row>
    <row r="37" spans="2:17" s="46" customFormat="1" ht="12.75">
      <c r="B37" s="92" t="s">
        <v>235</v>
      </c>
      <c r="C37" s="93"/>
      <c r="D37" s="134">
        <v>0.24296000599861145</v>
      </c>
      <c r="E37" s="134">
        <v>0.15044000744819641</v>
      </c>
      <c r="F37" s="134">
        <v>0.11209999769926071</v>
      </c>
      <c r="G37" s="134">
        <v>0.14956000447273254</v>
      </c>
      <c r="H37" s="134">
        <v>0.15444999933242798</v>
      </c>
      <c r="I37" s="134">
        <v>0.13174000382423401</v>
      </c>
      <c r="J37" s="134">
        <v>0.12555000185966492</v>
      </c>
      <c r="K37" s="134">
        <v>0.17622999846935272</v>
      </c>
      <c r="L37" s="134">
        <v>0.21172000467777252</v>
      </c>
      <c r="M37" s="134">
        <v>0.18907999992370605</v>
      </c>
      <c r="N37" s="134">
        <v>0.21315999329090118</v>
      </c>
      <c r="O37" s="134">
        <v>0.17640000581741333</v>
      </c>
      <c r="P37" s="134">
        <v>0.19878000020980835</v>
      </c>
      <c r="Q37" s="134">
        <v>0.21300999820232391</v>
      </c>
    </row>
    <row r="38" spans="2:17" s="46" customFormat="1" ht="12.75">
      <c r="B38" s="135"/>
      <c r="C38" s="86"/>
      <c r="D38" s="132"/>
      <c r="E38" s="132"/>
      <c r="F38" s="132"/>
      <c r="G38" s="132"/>
      <c r="H38" s="132"/>
      <c r="I38" s="132"/>
      <c r="J38" s="132"/>
      <c r="K38" s="132"/>
      <c r="L38" s="132"/>
      <c r="M38" s="132"/>
      <c r="N38" s="132"/>
      <c r="O38" s="132"/>
      <c r="P38" s="132"/>
      <c r="Q38" s="132"/>
    </row>
    <row r="39" spans="2:17" s="46" customFormat="1" ht="12.75">
      <c r="B39" s="57" t="s">
        <v>236</v>
      </c>
      <c r="C39" s="137"/>
      <c r="D39" s="132"/>
      <c r="E39" s="132"/>
      <c r="F39" s="132"/>
      <c r="G39" s="132"/>
      <c r="H39" s="132"/>
      <c r="I39" s="132"/>
      <c r="J39" s="132"/>
      <c r="K39" s="132"/>
      <c r="L39" s="132"/>
      <c r="M39" s="132"/>
      <c r="N39" s="132"/>
      <c r="O39" s="132"/>
      <c r="P39" s="132"/>
      <c r="Q39" s="132"/>
    </row>
    <row r="40" spans="2:17" s="46" customFormat="1" ht="12.75">
      <c r="B40" s="199" t="s">
        <v>237</v>
      </c>
      <c r="C40" s="200"/>
      <c r="D40" s="133">
        <v>0.4894300103187561</v>
      </c>
      <c r="E40" s="133">
        <v>0.60276997089385986</v>
      </c>
      <c r="F40" s="133">
        <v>0.52893000841140747</v>
      </c>
      <c r="G40" s="133">
        <v>0.5119900107383728</v>
      </c>
      <c r="H40" s="133">
        <v>0.49345999956130981</v>
      </c>
      <c r="I40" s="133">
        <v>0.43068999052047729</v>
      </c>
      <c r="J40" s="133">
        <v>0.45532000064849854</v>
      </c>
      <c r="K40" s="133">
        <v>0.48030999302864075</v>
      </c>
      <c r="L40" s="133">
        <v>0.44883999228477478</v>
      </c>
      <c r="M40" s="133">
        <v>0.52410000562667847</v>
      </c>
      <c r="N40" s="133">
        <v>0.4420199990272522</v>
      </c>
      <c r="O40" s="133">
        <v>0.37751999497413635</v>
      </c>
      <c r="P40" s="133">
        <v>0.42982000112533569</v>
      </c>
      <c r="Q40" s="133">
        <v>0.43301001191139221</v>
      </c>
    </row>
    <row r="41" spans="2:17" s="46" customFormat="1" ht="12.75">
      <c r="B41" s="201" t="s">
        <v>238</v>
      </c>
      <c r="C41" s="202"/>
      <c r="D41" s="134">
        <v>0.34768000245094299</v>
      </c>
      <c r="E41" s="134">
        <v>0.35804998874664307</v>
      </c>
      <c r="F41" s="134">
        <v>0.32350000739097595</v>
      </c>
      <c r="G41" s="134">
        <v>0.34775000810623169</v>
      </c>
      <c r="H41" s="134">
        <v>0.32131001353263855</v>
      </c>
      <c r="I41" s="134">
        <v>0.28696998953819275</v>
      </c>
      <c r="J41" s="134">
        <v>0.29455998539924622</v>
      </c>
      <c r="K41" s="134">
        <v>0.31452000141143799</v>
      </c>
      <c r="L41" s="134">
        <v>0.3225800096988678</v>
      </c>
      <c r="M41" s="134">
        <v>0.30463999509811401</v>
      </c>
      <c r="N41" s="134">
        <v>0.3235200047492981</v>
      </c>
      <c r="O41" s="134">
        <v>0.29012000560760498</v>
      </c>
      <c r="P41" s="134">
        <v>0.26203998923301697</v>
      </c>
      <c r="Q41" s="134">
        <v>0.26548999547958374</v>
      </c>
    </row>
    <row r="42" spans="2:17" s="46" customFormat="1" ht="12.75">
      <c r="B42" s="203"/>
      <c r="C42" s="137"/>
      <c r="D42" s="132"/>
      <c r="E42" s="132"/>
      <c r="F42" s="132"/>
      <c r="G42" s="132"/>
      <c r="H42" s="132"/>
      <c r="I42" s="132"/>
      <c r="J42" s="132"/>
      <c r="K42" s="132"/>
      <c r="L42" s="132"/>
      <c r="M42" s="132"/>
      <c r="N42" s="132"/>
      <c r="O42" s="132"/>
      <c r="P42" s="132"/>
      <c r="Q42" s="132"/>
    </row>
    <row r="43" spans="2:17" s="46" customFormat="1" ht="14.25">
      <c r="B43" s="57" t="s">
        <v>355</v>
      </c>
      <c r="C43" s="204"/>
      <c r="D43" s="132"/>
      <c r="E43" s="132"/>
      <c r="F43" s="132"/>
      <c r="G43" s="132"/>
      <c r="H43" s="132"/>
      <c r="I43" s="132"/>
      <c r="J43" s="132"/>
      <c r="K43" s="132"/>
      <c r="L43" s="132"/>
      <c r="M43" s="132"/>
      <c r="N43" s="132"/>
      <c r="O43" s="132"/>
      <c r="P43" s="132"/>
      <c r="Q43" s="132"/>
    </row>
    <row r="44" spans="2:17" s="46" customFormat="1" ht="12.75">
      <c r="B44" s="199" t="s">
        <v>134</v>
      </c>
      <c r="C44" s="200"/>
      <c r="D44" s="133">
        <v>0.420989990234375</v>
      </c>
      <c r="E44" s="133">
        <v>0.42699998617172241</v>
      </c>
      <c r="F44" s="133">
        <v>0.35596999526023865</v>
      </c>
      <c r="G44" s="133">
        <v>0.36241000890731812</v>
      </c>
      <c r="H44" s="133">
        <v>0.34439000487327576</v>
      </c>
      <c r="I44" s="133">
        <v>0.307669997215271</v>
      </c>
      <c r="J44" s="133">
        <v>0.29864001274108887</v>
      </c>
      <c r="K44" s="133">
        <v>0.33621999621391296</v>
      </c>
      <c r="L44" s="133">
        <v>0.32420998811721802</v>
      </c>
      <c r="M44" s="133">
        <v>0.33968999981880188</v>
      </c>
      <c r="N44" s="133">
        <v>0.35150998830795288</v>
      </c>
      <c r="O44" s="133">
        <v>0.31858998537063599</v>
      </c>
      <c r="P44" s="133">
        <v>0.29447001218795776</v>
      </c>
      <c r="Q44" s="133">
        <v>0.28940999507904053</v>
      </c>
    </row>
    <row r="45" spans="2:17" s="46" customFormat="1" ht="12.75">
      <c r="B45" s="201" t="s">
        <v>136</v>
      </c>
      <c r="C45" s="202"/>
      <c r="D45" s="134">
        <v>0.28850001096725464</v>
      </c>
      <c r="E45" s="134">
        <v>0.39561000466346741</v>
      </c>
      <c r="F45" s="134">
        <v>0.39142000675201416</v>
      </c>
      <c r="G45" s="134">
        <v>0.40983998775482178</v>
      </c>
      <c r="H45" s="134">
        <v>0.3793799877166748</v>
      </c>
      <c r="I45" s="134">
        <v>0.33507001399993896</v>
      </c>
      <c r="J45" s="134">
        <v>0.39241999387741089</v>
      </c>
      <c r="K45" s="134">
        <v>0.37408998608589172</v>
      </c>
      <c r="L45" s="134">
        <v>0.39722999930381775</v>
      </c>
      <c r="M45" s="134">
        <v>0.36664000153541565</v>
      </c>
      <c r="N45" s="134">
        <v>0.33814999461174011</v>
      </c>
      <c r="O45" s="134">
        <v>0.28968998789787292</v>
      </c>
      <c r="P45" s="134">
        <v>0.28946000337600708</v>
      </c>
      <c r="Q45" s="134">
        <v>0.29743999242782593</v>
      </c>
    </row>
    <row r="46" spans="2:17" s="46" customFormat="1" ht="12.75">
      <c r="B46" s="45"/>
      <c r="C46" s="45"/>
      <c r="D46" s="45"/>
      <c r="E46" s="45"/>
      <c r="F46" s="45"/>
      <c r="G46" s="45"/>
      <c r="H46" s="45"/>
      <c r="I46" s="45"/>
      <c r="J46" s="45"/>
      <c r="K46" s="45"/>
      <c r="L46" s="45"/>
      <c r="M46" s="45"/>
      <c r="N46" s="45"/>
      <c r="O46" s="45"/>
      <c r="P46" s="45"/>
      <c r="Q46" s="45"/>
    </row>
    <row r="47" spans="2:17" s="46" customFormat="1" ht="12.75">
      <c r="B47" s="66" t="s">
        <v>386</v>
      </c>
      <c r="C47" s="45"/>
      <c r="D47" s="45"/>
      <c r="E47" s="45"/>
      <c r="F47" s="45"/>
      <c r="G47" s="45"/>
      <c r="H47" s="45"/>
      <c r="I47" s="45"/>
      <c r="J47" s="45"/>
      <c r="K47" s="45"/>
      <c r="L47" s="45"/>
      <c r="M47" s="45"/>
      <c r="N47" s="45"/>
      <c r="O47" s="45"/>
      <c r="P47" s="45"/>
      <c r="Q47" s="45"/>
    </row>
    <row r="48" spans="2:17" s="46" customFormat="1" ht="12.75">
      <c r="B48" s="66" t="s">
        <v>103</v>
      </c>
      <c r="C48" s="45"/>
      <c r="D48" s="45"/>
      <c r="E48" s="45"/>
      <c r="F48" s="45"/>
      <c r="G48" s="45"/>
      <c r="H48" s="45"/>
      <c r="I48" s="45"/>
      <c r="J48" s="45"/>
      <c r="K48" s="45"/>
      <c r="L48" s="45"/>
      <c r="M48" s="45"/>
      <c r="N48" s="45"/>
      <c r="O48" s="45"/>
      <c r="P48" s="45"/>
      <c r="Q48" s="45"/>
    </row>
    <row r="49" spans="2:17" s="46" customFormat="1" ht="12.75">
      <c r="B49" s="45" t="s">
        <v>447</v>
      </c>
      <c r="C49" s="45"/>
      <c r="D49" s="45"/>
      <c r="E49" s="45"/>
      <c r="F49" s="45"/>
      <c r="G49" s="45"/>
      <c r="H49" s="45"/>
      <c r="I49" s="45"/>
      <c r="J49" s="45"/>
      <c r="K49" s="45"/>
      <c r="L49" s="45"/>
      <c r="M49" s="45"/>
      <c r="N49" s="45"/>
      <c r="O49" s="45"/>
      <c r="P49" s="45"/>
      <c r="Q49" s="45"/>
    </row>
    <row r="50" spans="2:17" s="46" customFormat="1" ht="13.5" customHeight="1">
      <c r="B50" s="115" t="s">
        <v>448</v>
      </c>
      <c r="C50" s="115"/>
      <c r="D50" s="115"/>
      <c r="E50" s="115"/>
      <c r="F50" s="115"/>
      <c r="G50" s="115"/>
      <c r="H50" s="115"/>
      <c r="I50" s="115"/>
      <c r="J50" s="115"/>
      <c r="K50" s="115"/>
      <c r="L50" s="115"/>
      <c r="M50" s="115"/>
      <c r="N50" s="115"/>
      <c r="O50" s="115"/>
    </row>
    <row r="51" spans="2:17" s="46" customFormat="1" ht="12.75">
      <c r="B51" s="45"/>
      <c r="C51" s="45"/>
      <c r="D51" s="45"/>
      <c r="E51" s="45"/>
      <c r="F51" s="45"/>
      <c r="G51" s="45"/>
      <c r="H51" s="45"/>
      <c r="I51" s="45"/>
      <c r="J51" s="45"/>
      <c r="K51" s="45"/>
      <c r="L51" s="45"/>
      <c r="M51" s="45"/>
      <c r="N51" s="45"/>
      <c r="O51" s="45"/>
      <c r="P51" s="45"/>
      <c r="Q51" s="45"/>
    </row>
    <row r="52" spans="2:17" s="46" customFormat="1" ht="12.75">
      <c r="B52" s="45" t="s">
        <v>101</v>
      </c>
    </row>
    <row r="53" spans="2:17" s="46" customFormat="1" ht="12.75"/>
    <row r="54" spans="2:17" s="46" customFormat="1" ht="12.75"/>
  </sheetData>
  <mergeCells count="4">
    <mergeCell ref="B4:K4"/>
    <mergeCell ref="B6:C7"/>
    <mergeCell ref="D6:Q6"/>
    <mergeCell ref="B50:O50"/>
  </mergeCells>
  <pageMargins left="0.70866141732283472" right="0.70866141732283472" top="0.78740157480314965" bottom="0.78740157480314965" header="0.31496062992125984" footer="0.31496062992125984"/>
  <pageSetup paperSize="9" scale="6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theme="9"/>
  </sheetPr>
  <dimension ref="A1:AW215"/>
  <sheetViews>
    <sheetView showGridLines="0" zoomScaleNormal="100" workbookViewId="0"/>
  </sheetViews>
  <sheetFormatPr baseColWidth="10" defaultColWidth="10.7109375" defaultRowHeight="15"/>
  <cols>
    <col min="1" max="2" width="10.7109375" style="33"/>
    <col min="3" max="3" width="24.42578125" style="33" bestFit="1" customWidth="1"/>
    <col min="4" max="12" width="9.140625" style="33" customWidth="1"/>
    <col min="13" max="22" width="10.7109375" style="33"/>
    <col min="23" max="23" width="8" style="33" bestFit="1" customWidth="1"/>
    <col min="24" max="24" width="17.7109375" style="33" bestFit="1" customWidth="1"/>
    <col min="25" max="16384" width="10.7109375" style="33"/>
  </cols>
  <sheetData>
    <row r="1" spans="1:49">
      <c r="A1" s="1"/>
      <c r="B1" s="1"/>
      <c r="C1" s="1"/>
      <c r="D1" s="1"/>
      <c r="E1" s="1"/>
      <c r="F1" s="1"/>
      <c r="G1" s="1"/>
      <c r="H1" s="1"/>
      <c r="I1" s="1"/>
      <c r="J1" s="1"/>
      <c r="K1" s="1"/>
      <c r="L1" s="1"/>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row>
    <row r="2" spans="1:49" s="38" customFormat="1" ht="26.85" customHeight="1">
      <c r="A2" s="34"/>
      <c r="B2" s="351" t="s">
        <v>48</v>
      </c>
      <c r="C2" s="36" t="s">
        <v>49</v>
      </c>
      <c r="D2" s="37"/>
      <c r="E2" s="37"/>
      <c r="F2" s="37"/>
      <c r="G2" s="37"/>
      <c r="H2" s="37"/>
      <c r="I2" s="37"/>
      <c r="J2" s="37"/>
      <c r="K2" s="37"/>
      <c r="L2" s="37"/>
      <c r="T2" s="352"/>
      <c r="U2" s="353"/>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row>
    <row r="3" spans="1:49" ht="13.35" customHeight="1">
      <c r="A3" s="1"/>
      <c r="B3" s="1"/>
      <c r="C3" s="1"/>
      <c r="D3" s="1"/>
      <c r="E3" s="1"/>
      <c r="F3" s="1"/>
      <c r="G3" s="1"/>
      <c r="H3" s="1"/>
      <c r="I3" s="1"/>
      <c r="J3" s="1"/>
      <c r="K3" s="1"/>
      <c r="L3" s="1"/>
      <c r="T3" s="350"/>
      <c r="U3" s="353"/>
      <c r="V3" s="350"/>
      <c r="W3" s="350"/>
      <c r="X3" s="350"/>
      <c r="Y3" s="350"/>
      <c r="Z3" s="350"/>
      <c r="AA3" s="350"/>
      <c r="AB3" s="350"/>
      <c r="AC3" s="350"/>
      <c r="AD3" s="350"/>
      <c r="AE3" s="350"/>
      <c r="AF3" s="350"/>
      <c r="AG3" s="350"/>
      <c r="AH3" s="350"/>
      <c r="AI3" s="352"/>
      <c r="AJ3" s="352"/>
      <c r="AK3" s="352"/>
      <c r="AL3" s="352"/>
      <c r="AM3" s="352"/>
      <c r="AN3" s="352"/>
      <c r="AO3" s="350"/>
      <c r="AP3" s="350"/>
      <c r="AQ3" s="350"/>
      <c r="AR3" s="350"/>
      <c r="AS3" s="350"/>
      <c r="AT3" s="350"/>
      <c r="AU3" s="350"/>
      <c r="AV3" s="350"/>
      <c r="AW3" s="350"/>
    </row>
    <row r="4" spans="1:49" ht="15" customHeight="1">
      <c r="A4" s="1"/>
      <c r="B4" s="354" t="s">
        <v>461</v>
      </c>
      <c r="C4" s="1"/>
      <c r="D4" s="1"/>
      <c r="E4" s="1"/>
      <c r="F4" s="1"/>
      <c r="G4" s="1"/>
      <c r="H4" s="1"/>
      <c r="I4" s="1"/>
      <c r="J4" s="1"/>
      <c r="K4" s="1"/>
      <c r="L4" s="1"/>
      <c r="T4" s="350"/>
      <c r="U4" s="355"/>
      <c r="V4" s="356"/>
      <c r="W4" s="350"/>
      <c r="X4" s="350"/>
      <c r="Y4" s="357"/>
      <c r="Z4" s="358"/>
      <c r="AA4" s="358"/>
      <c r="AB4" s="358"/>
      <c r="AC4" s="358"/>
      <c r="AD4" s="358"/>
      <c r="AE4" s="358"/>
      <c r="AF4" s="358"/>
      <c r="AG4" s="358"/>
      <c r="AH4" s="358"/>
      <c r="AI4" s="358"/>
      <c r="AJ4" s="352"/>
      <c r="AK4" s="352"/>
      <c r="AL4" s="352"/>
      <c r="AM4" s="352"/>
      <c r="AN4" s="352"/>
      <c r="AO4" s="350"/>
      <c r="AP4" s="350"/>
      <c r="AQ4" s="350"/>
      <c r="AR4" s="350"/>
      <c r="AS4" s="350"/>
      <c r="AT4" s="350"/>
      <c r="AU4" s="350"/>
      <c r="AV4" s="350"/>
      <c r="AW4" s="350"/>
    </row>
    <row r="5" spans="1:49" ht="13.35" customHeight="1">
      <c r="A5" s="1"/>
      <c r="B5" s="1"/>
      <c r="C5" s="1"/>
      <c r="D5" s="1"/>
      <c r="E5" s="1"/>
      <c r="F5" s="1"/>
      <c r="G5" s="1"/>
      <c r="H5" s="1"/>
      <c r="I5" s="1"/>
      <c r="J5" s="1"/>
      <c r="K5" s="1"/>
      <c r="L5" s="1"/>
      <c r="T5" s="350"/>
      <c r="U5" s="350"/>
      <c r="V5" s="350"/>
      <c r="W5" s="350"/>
      <c r="X5" s="350"/>
      <c r="Y5" s="350"/>
      <c r="Z5" s="359"/>
      <c r="AA5" s="359"/>
      <c r="AB5" s="359"/>
      <c r="AC5" s="359"/>
      <c r="AD5" s="359"/>
      <c r="AE5" s="359"/>
      <c r="AF5" s="359"/>
      <c r="AG5" s="359"/>
      <c r="AH5" s="359"/>
      <c r="AI5" s="359"/>
      <c r="AJ5" s="352"/>
      <c r="AK5" s="352"/>
      <c r="AL5" s="352"/>
      <c r="AM5" s="352"/>
      <c r="AN5" s="352"/>
      <c r="AO5" s="350"/>
      <c r="AP5" s="350"/>
      <c r="AQ5" s="350"/>
      <c r="AR5" s="350"/>
      <c r="AS5" s="350"/>
      <c r="AT5" s="350"/>
      <c r="AU5" s="350"/>
      <c r="AV5" s="350"/>
      <c r="AW5" s="350"/>
    </row>
    <row r="6" spans="1:49" s="46" customFormat="1">
      <c r="A6" s="42"/>
      <c r="B6" s="42"/>
      <c r="C6" s="42"/>
      <c r="D6" s="299" t="s">
        <v>104</v>
      </c>
      <c r="E6" s="300"/>
      <c r="F6" s="300"/>
      <c r="G6" s="300"/>
      <c r="H6" s="300"/>
      <c r="I6" s="300"/>
      <c r="J6" s="300"/>
      <c r="K6" s="300"/>
      <c r="L6" s="300"/>
      <c r="T6" s="358"/>
      <c r="U6" s="350"/>
      <c r="V6" s="350"/>
      <c r="W6" s="350"/>
      <c r="X6" s="350"/>
      <c r="Y6" s="350"/>
      <c r="Z6" s="358"/>
      <c r="AA6" s="358"/>
      <c r="AB6" s="358"/>
      <c r="AC6" s="358"/>
      <c r="AD6" s="358"/>
      <c r="AE6" s="358"/>
      <c r="AF6" s="358"/>
      <c r="AG6" s="358"/>
      <c r="AH6" s="358"/>
      <c r="AI6" s="358"/>
      <c r="AJ6" s="352"/>
      <c r="AK6" s="352"/>
      <c r="AL6" s="352"/>
      <c r="AM6" s="352"/>
      <c r="AN6" s="352"/>
      <c r="AO6" s="358"/>
      <c r="AP6" s="358"/>
      <c r="AQ6" s="358"/>
      <c r="AR6" s="358"/>
      <c r="AS6" s="358"/>
      <c r="AT6" s="358"/>
      <c r="AU6" s="358"/>
      <c r="AV6" s="358"/>
      <c r="AW6" s="358"/>
    </row>
    <row r="7" spans="1:49" s="46" customFormat="1">
      <c r="A7" s="42"/>
      <c r="B7" s="360" t="s">
        <v>316</v>
      </c>
      <c r="C7" s="47"/>
      <c r="D7" s="296">
        <v>2008</v>
      </c>
      <c r="E7" s="296">
        <v>2009</v>
      </c>
      <c r="F7" s="296">
        <v>2010</v>
      </c>
      <c r="G7" s="296">
        <v>2011</v>
      </c>
      <c r="H7" s="296">
        <v>2012</v>
      </c>
      <c r="I7" s="296">
        <v>2013</v>
      </c>
      <c r="J7" s="296">
        <v>2014</v>
      </c>
      <c r="K7" s="296">
        <v>2015</v>
      </c>
      <c r="L7" s="296">
        <v>2016</v>
      </c>
      <c r="T7" s="358"/>
      <c r="U7" s="361"/>
      <c r="V7" s="361"/>
      <c r="W7" s="361"/>
      <c r="X7" s="361"/>
      <c r="Y7" s="361"/>
      <c r="Z7" s="361"/>
      <c r="AA7" s="361"/>
      <c r="AB7" s="361"/>
      <c r="AC7" s="361"/>
      <c r="AD7" s="361"/>
      <c r="AE7" s="361"/>
      <c r="AF7" s="361"/>
      <c r="AG7" s="361"/>
      <c r="AH7" s="361"/>
      <c r="AI7" s="361"/>
      <c r="AJ7" s="352"/>
      <c r="AK7" s="352"/>
      <c r="AL7" s="352"/>
      <c r="AM7" s="352"/>
      <c r="AN7" s="352"/>
      <c r="AO7" s="358"/>
      <c r="AP7" s="358"/>
      <c r="AQ7" s="358"/>
      <c r="AR7" s="358"/>
      <c r="AS7" s="358"/>
      <c r="AT7" s="358"/>
      <c r="AU7" s="358"/>
      <c r="AV7" s="358"/>
      <c r="AW7" s="358"/>
    </row>
    <row r="8" spans="1:49" s="46" customFormat="1">
      <c r="A8" s="45"/>
      <c r="B8" s="55"/>
      <c r="C8" s="129"/>
      <c r="D8" s="130"/>
      <c r="E8" s="130"/>
      <c r="F8" s="130"/>
      <c r="G8" s="45"/>
      <c r="H8" s="45"/>
      <c r="I8" s="45"/>
      <c r="J8" s="45"/>
      <c r="K8" s="45"/>
      <c r="L8" s="45"/>
      <c r="T8" s="358"/>
      <c r="U8" s="358"/>
      <c r="V8" s="358"/>
      <c r="W8" s="358"/>
      <c r="X8" s="358"/>
      <c r="Y8" s="358"/>
      <c r="Z8" s="358"/>
      <c r="AA8" s="358"/>
      <c r="AB8" s="358"/>
      <c r="AC8" s="358"/>
      <c r="AD8" s="358"/>
      <c r="AE8" s="358"/>
      <c r="AF8" s="358"/>
      <c r="AG8" s="358"/>
      <c r="AH8" s="358"/>
      <c r="AI8" s="358"/>
      <c r="AJ8" s="352"/>
      <c r="AK8" s="352"/>
      <c r="AL8" s="352"/>
      <c r="AM8" s="352"/>
      <c r="AN8" s="352"/>
      <c r="AO8" s="358"/>
      <c r="AP8" s="358"/>
      <c r="AQ8" s="358"/>
      <c r="AR8" s="358"/>
      <c r="AS8" s="358"/>
      <c r="AT8" s="358"/>
      <c r="AU8" s="358"/>
      <c r="AV8" s="358"/>
      <c r="AW8" s="358"/>
    </row>
    <row r="9" spans="1:49" s="46" customFormat="1">
      <c r="A9" s="45"/>
      <c r="B9" s="78" t="s">
        <v>462</v>
      </c>
      <c r="C9" s="84"/>
      <c r="D9" s="362">
        <v>6.8000000000000005E-2</v>
      </c>
      <c r="E9" s="362">
        <v>7.1999999999999995E-2</v>
      </c>
      <c r="F9" s="362">
        <v>7.6999999999999999E-2</v>
      </c>
      <c r="G9" s="362">
        <v>7.8E-2</v>
      </c>
      <c r="H9" s="362">
        <v>8.5999999999999993E-2</v>
      </c>
      <c r="I9" s="362">
        <v>9.9000000000000005E-2</v>
      </c>
      <c r="J9" s="362">
        <v>9.7000000000000003E-2</v>
      </c>
      <c r="K9" s="362">
        <v>9.5000000000000001E-2</v>
      </c>
      <c r="L9" s="362">
        <v>9.0999999999999998E-2</v>
      </c>
      <c r="T9" s="358"/>
      <c r="U9" s="363"/>
      <c r="V9" s="363"/>
      <c r="W9" s="363"/>
      <c r="X9" s="363"/>
      <c r="Y9" s="364"/>
      <c r="Z9" s="363"/>
      <c r="AA9" s="363"/>
      <c r="AB9" s="363"/>
      <c r="AC9" s="363"/>
      <c r="AD9" s="363"/>
      <c r="AE9" s="363"/>
      <c r="AF9" s="363"/>
      <c r="AG9" s="363"/>
      <c r="AH9" s="363"/>
      <c r="AI9" s="363"/>
      <c r="AJ9" s="352"/>
      <c r="AK9" s="352"/>
      <c r="AL9" s="352"/>
      <c r="AM9" s="352"/>
      <c r="AN9" s="352"/>
      <c r="AO9" s="358"/>
      <c r="AP9" s="358"/>
      <c r="AQ9" s="358"/>
      <c r="AR9" s="358"/>
      <c r="AS9" s="358"/>
      <c r="AT9" s="358"/>
      <c r="AU9" s="358"/>
      <c r="AV9" s="358"/>
      <c r="AW9" s="358"/>
    </row>
    <row r="10" spans="1:49" s="46" customFormat="1">
      <c r="A10" s="45"/>
      <c r="B10" s="57"/>
      <c r="C10" s="86"/>
      <c r="D10" s="365"/>
      <c r="E10" s="365"/>
      <c r="F10" s="365"/>
      <c r="G10" s="365"/>
      <c r="H10" s="365"/>
      <c r="I10" s="365"/>
      <c r="J10" s="365"/>
      <c r="K10" s="365"/>
      <c r="L10" s="365"/>
      <c r="T10" s="358"/>
      <c r="U10" s="366"/>
      <c r="V10" s="366"/>
      <c r="W10" s="366"/>
      <c r="X10" s="366"/>
      <c r="Y10" s="367"/>
      <c r="Z10" s="366"/>
      <c r="AA10" s="366"/>
      <c r="AB10" s="366"/>
      <c r="AC10" s="366"/>
      <c r="AD10" s="366"/>
      <c r="AE10" s="366"/>
      <c r="AF10" s="366"/>
      <c r="AG10" s="366"/>
      <c r="AH10" s="366"/>
      <c r="AI10" s="366"/>
      <c r="AJ10" s="352"/>
      <c r="AK10" s="352"/>
      <c r="AL10" s="352"/>
      <c r="AM10" s="352"/>
      <c r="AN10" s="352"/>
      <c r="AO10" s="358"/>
      <c r="AP10" s="358"/>
      <c r="AQ10" s="358"/>
      <c r="AR10" s="358"/>
      <c r="AS10" s="358"/>
      <c r="AT10" s="358"/>
      <c r="AU10" s="358"/>
      <c r="AV10" s="358"/>
      <c r="AW10" s="358"/>
    </row>
    <row r="11" spans="1:49" s="46" customFormat="1">
      <c r="A11" s="45"/>
      <c r="B11" s="57" t="s">
        <v>118</v>
      </c>
      <c r="C11" s="86"/>
      <c r="D11" s="365"/>
      <c r="E11" s="365"/>
      <c r="F11" s="365"/>
      <c r="G11" s="365"/>
      <c r="H11" s="365"/>
      <c r="I11" s="365"/>
      <c r="J11" s="365"/>
      <c r="K11" s="365"/>
      <c r="L11" s="365"/>
      <c r="T11" s="358"/>
      <c r="U11" s="366"/>
      <c r="V11" s="366"/>
      <c r="W11" s="366"/>
      <c r="X11" s="366"/>
      <c r="Y11" s="367"/>
      <c r="Z11" s="366"/>
      <c r="AA11" s="366"/>
      <c r="AB11" s="366"/>
      <c r="AC11" s="366"/>
      <c r="AD11" s="366"/>
      <c r="AE11" s="366"/>
      <c r="AF11" s="366"/>
      <c r="AG11" s="366"/>
      <c r="AH11" s="366"/>
      <c r="AI11" s="366"/>
      <c r="AJ11" s="352"/>
      <c r="AK11" s="352"/>
      <c r="AL11" s="352"/>
      <c r="AM11" s="352"/>
      <c r="AN11" s="352"/>
      <c r="AO11" s="358"/>
      <c r="AP11" s="358"/>
      <c r="AQ11" s="358"/>
      <c r="AR11" s="358"/>
      <c r="AS11" s="358"/>
      <c r="AT11" s="358"/>
      <c r="AU11" s="358"/>
      <c r="AV11" s="358"/>
      <c r="AW11" s="358"/>
    </row>
    <row r="12" spans="1:49" s="147" customFormat="1">
      <c r="A12" s="99"/>
      <c r="B12" s="89" t="s">
        <v>119</v>
      </c>
      <c r="C12" s="90"/>
      <c r="D12" s="368">
        <v>6.2E-2</v>
      </c>
      <c r="E12" s="368">
        <v>6.2E-2</v>
      </c>
      <c r="F12" s="368">
        <v>7.1999999999999995E-2</v>
      </c>
      <c r="G12" s="368">
        <v>6.8000000000000005E-2</v>
      </c>
      <c r="H12" s="368">
        <v>7.4999999999999997E-2</v>
      </c>
      <c r="I12" s="368">
        <v>8.7999999999999995E-2</v>
      </c>
      <c r="J12" s="368">
        <v>8.7999999999999995E-2</v>
      </c>
      <c r="K12" s="368">
        <v>8.1000000000000003E-2</v>
      </c>
      <c r="L12" s="368">
        <v>8.1000000000000003E-2</v>
      </c>
      <c r="T12" s="358"/>
      <c r="U12" s="366"/>
      <c r="V12" s="366"/>
      <c r="W12" s="366"/>
      <c r="X12" s="366"/>
      <c r="Y12" s="367"/>
      <c r="Z12" s="366"/>
      <c r="AA12" s="366"/>
      <c r="AB12" s="366"/>
      <c r="AC12" s="366"/>
      <c r="AD12" s="366"/>
      <c r="AE12" s="366"/>
      <c r="AF12" s="366"/>
      <c r="AG12" s="366"/>
      <c r="AH12" s="366"/>
      <c r="AI12" s="366"/>
      <c r="AJ12" s="352"/>
      <c r="AK12" s="352"/>
      <c r="AL12" s="352"/>
      <c r="AM12" s="352"/>
      <c r="AN12" s="352"/>
      <c r="AO12" s="358"/>
      <c r="AP12" s="358"/>
      <c r="AQ12" s="358"/>
      <c r="AR12" s="358"/>
      <c r="AS12" s="358"/>
      <c r="AT12" s="358"/>
      <c r="AU12" s="358"/>
      <c r="AV12" s="358"/>
      <c r="AW12" s="358"/>
    </row>
    <row r="13" spans="1:49" s="46" customFormat="1">
      <c r="A13" s="42"/>
      <c r="B13" s="92" t="s">
        <v>120</v>
      </c>
      <c r="C13" s="93"/>
      <c r="D13" s="369">
        <v>7.4999999999999997E-2</v>
      </c>
      <c r="E13" s="369">
        <v>0.08</v>
      </c>
      <c r="F13" s="369">
        <v>8.2000000000000003E-2</v>
      </c>
      <c r="G13" s="369">
        <v>8.7999999999999995E-2</v>
      </c>
      <c r="H13" s="369">
        <v>9.8000000000000004E-2</v>
      </c>
      <c r="I13" s="369">
        <v>0.111</v>
      </c>
      <c r="J13" s="369">
        <v>0.105</v>
      </c>
      <c r="K13" s="369">
        <v>0.11</v>
      </c>
      <c r="L13" s="369">
        <v>0.10100000000000001</v>
      </c>
      <c r="T13" s="358"/>
      <c r="U13" s="366"/>
      <c r="V13" s="366"/>
      <c r="W13" s="366"/>
      <c r="X13" s="366"/>
      <c r="Y13" s="367"/>
      <c r="Z13" s="366"/>
      <c r="AA13" s="366"/>
      <c r="AB13" s="366"/>
      <c r="AC13" s="366"/>
      <c r="AD13" s="366"/>
      <c r="AE13" s="366"/>
      <c r="AF13" s="366"/>
      <c r="AG13" s="366"/>
      <c r="AH13" s="366"/>
      <c r="AI13" s="366"/>
      <c r="AJ13" s="352"/>
      <c r="AK13" s="352"/>
      <c r="AL13" s="352"/>
      <c r="AM13" s="352"/>
      <c r="AN13" s="352"/>
      <c r="AO13" s="358"/>
      <c r="AP13" s="358"/>
      <c r="AQ13" s="358"/>
      <c r="AR13" s="358"/>
      <c r="AS13" s="358"/>
      <c r="AT13" s="358"/>
      <c r="AU13" s="358"/>
      <c r="AV13" s="358"/>
      <c r="AW13" s="358"/>
    </row>
    <row r="14" spans="1:49" s="46" customFormat="1">
      <c r="A14" s="42"/>
      <c r="B14" s="95"/>
      <c r="C14" s="58"/>
      <c r="D14" s="365"/>
      <c r="E14" s="365"/>
      <c r="F14" s="365"/>
      <c r="G14" s="365"/>
      <c r="H14" s="365"/>
      <c r="I14" s="365"/>
      <c r="J14" s="365"/>
      <c r="K14" s="365"/>
      <c r="L14" s="365"/>
      <c r="T14" s="358"/>
      <c r="U14" s="366"/>
      <c r="V14" s="366"/>
      <c r="W14" s="366"/>
      <c r="X14" s="366"/>
      <c r="Y14" s="367"/>
      <c r="Z14" s="366"/>
      <c r="AA14" s="366"/>
      <c r="AB14" s="366"/>
      <c r="AC14" s="366"/>
      <c r="AD14" s="366"/>
      <c r="AE14" s="366"/>
      <c r="AF14" s="366"/>
      <c r="AG14" s="366"/>
      <c r="AH14" s="366"/>
      <c r="AI14" s="366"/>
      <c r="AJ14" s="352"/>
      <c r="AK14" s="352"/>
      <c r="AL14" s="352"/>
      <c r="AM14" s="352"/>
      <c r="AN14" s="352"/>
      <c r="AO14" s="358"/>
      <c r="AP14" s="358"/>
      <c r="AQ14" s="358"/>
      <c r="AR14" s="358"/>
      <c r="AS14" s="358"/>
      <c r="AT14" s="358"/>
      <c r="AU14" s="358"/>
      <c r="AV14" s="358"/>
      <c r="AW14" s="358"/>
    </row>
    <row r="15" spans="1:49" s="46" customFormat="1">
      <c r="A15" s="45"/>
      <c r="B15" s="57" t="s">
        <v>121</v>
      </c>
      <c r="C15" s="58"/>
      <c r="D15" s="370"/>
      <c r="E15" s="370"/>
      <c r="F15" s="370"/>
      <c r="G15" s="370"/>
      <c r="H15" s="370"/>
      <c r="I15" s="370"/>
      <c r="J15" s="370"/>
      <c r="K15" s="370"/>
      <c r="L15" s="370"/>
      <c r="T15" s="358"/>
      <c r="U15" s="366"/>
      <c r="V15" s="366"/>
      <c r="W15" s="366"/>
      <c r="X15" s="366"/>
      <c r="Y15" s="367"/>
      <c r="Z15" s="366"/>
      <c r="AA15" s="366"/>
      <c r="AB15" s="366"/>
      <c r="AC15" s="366"/>
      <c r="AD15" s="366"/>
      <c r="AE15" s="366"/>
      <c r="AF15" s="366"/>
      <c r="AG15" s="366"/>
      <c r="AH15" s="366"/>
      <c r="AI15" s="366"/>
      <c r="AJ15" s="352"/>
      <c r="AK15" s="352"/>
      <c r="AL15" s="352"/>
      <c r="AM15" s="352"/>
      <c r="AN15" s="352"/>
      <c r="AO15" s="358"/>
      <c r="AP15" s="358"/>
      <c r="AQ15" s="358"/>
      <c r="AR15" s="358"/>
      <c r="AS15" s="358"/>
      <c r="AT15" s="358"/>
      <c r="AU15" s="358"/>
      <c r="AV15" s="358"/>
      <c r="AW15" s="358"/>
    </row>
    <row r="16" spans="1:49" s="147" customFormat="1">
      <c r="A16" s="99"/>
      <c r="B16" s="157" t="s">
        <v>123</v>
      </c>
      <c r="C16" s="72"/>
      <c r="D16" s="368">
        <v>0.11600000000000001</v>
      </c>
      <c r="E16" s="368">
        <v>0.106</v>
      </c>
      <c r="F16" s="368">
        <v>9.6000000000000002E-2</v>
      </c>
      <c r="G16" s="368">
        <v>0.10299999999999999</v>
      </c>
      <c r="H16" s="368">
        <v>0.115</v>
      </c>
      <c r="I16" s="368">
        <v>0.13700000000000001</v>
      </c>
      <c r="J16" s="368">
        <v>0.115</v>
      </c>
      <c r="K16" s="368">
        <v>0.14000000000000001</v>
      </c>
      <c r="L16" s="368">
        <v>0.126</v>
      </c>
      <c r="T16" s="358"/>
      <c r="U16" s="366"/>
      <c r="V16" s="366"/>
      <c r="W16" s="366"/>
      <c r="X16" s="366"/>
      <c r="Y16" s="367"/>
      <c r="Z16" s="366"/>
      <c r="AA16" s="366"/>
      <c r="AB16" s="366"/>
      <c r="AC16" s="366"/>
      <c r="AD16" s="366"/>
      <c r="AE16" s="366"/>
      <c r="AF16" s="366"/>
      <c r="AG16" s="366"/>
      <c r="AH16" s="366"/>
      <c r="AI16" s="366"/>
      <c r="AJ16" s="352"/>
      <c r="AK16" s="352"/>
      <c r="AL16" s="352"/>
      <c r="AM16" s="352"/>
      <c r="AN16" s="352"/>
      <c r="AO16" s="358"/>
      <c r="AP16" s="358"/>
      <c r="AQ16" s="358"/>
      <c r="AR16" s="358"/>
      <c r="AS16" s="358"/>
      <c r="AT16" s="358"/>
      <c r="AU16" s="358"/>
      <c r="AV16" s="358"/>
      <c r="AW16" s="358"/>
    </row>
    <row r="17" spans="1:49" s="46" customFormat="1">
      <c r="A17" s="42"/>
      <c r="B17" s="61" t="s">
        <v>463</v>
      </c>
      <c r="C17" s="99"/>
      <c r="D17" s="365">
        <v>6.5000000000000002E-2</v>
      </c>
      <c r="E17" s="365">
        <v>6.9000000000000006E-2</v>
      </c>
      <c r="F17" s="365">
        <v>7.5999999999999998E-2</v>
      </c>
      <c r="G17" s="365">
        <v>7.3999999999999996E-2</v>
      </c>
      <c r="H17" s="365">
        <v>8.4000000000000005E-2</v>
      </c>
      <c r="I17" s="365">
        <v>9.8000000000000004E-2</v>
      </c>
      <c r="J17" s="365">
        <v>9.5000000000000001E-2</v>
      </c>
      <c r="K17" s="365">
        <v>9.1999999999999998E-2</v>
      </c>
      <c r="L17" s="365">
        <v>8.7999999999999995E-2</v>
      </c>
      <c r="T17" s="358"/>
      <c r="U17" s="366"/>
      <c r="V17" s="366"/>
      <c r="W17" s="366"/>
      <c r="X17" s="366"/>
      <c r="Y17" s="367"/>
      <c r="Z17" s="366"/>
      <c r="AA17" s="366"/>
      <c r="AB17" s="366"/>
      <c r="AC17" s="366"/>
      <c r="AD17" s="366"/>
      <c r="AE17" s="366"/>
      <c r="AF17" s="366"/>
      <c r="AG17" s="366"/>
      <c r="AH17" s="366"/>
      <c r="AI17" s="366"/>
      <c r="AJ17" s="352"/>
      <c r="AK17" s="352"/>
      <c r="AL17" s="352"/>
      <c r="AM17" s="352"/>
      <c r="AN17" s="352"/>
      <c r="AO17" s="358"/>
      <c r="AP17" s="358"/>
      <c r="AQ17" s="358"/>
      <c r="AR17" s="358"/>
      <c r="AS17" s="358"/>
      <c r="AT17" s="358"/>
      <c r="AU17" s="358"/>
      <c r="AV17" s="358"/>
      <c r="AW17" s="358"/>
    </row>
    <row r="18" spans="1:49" s="46" customFormat="1">
      <c r="A18" s="42"/>
      <c r="B18" s="63" t="s">
        <v>342</v>
      </c>
      <c r="C18" s="101"/>
      <c r="D18" s="369">
        <v>5.5E-2</v>
      </c>
      <c r="E18" s="369">
        <v>0.06</v>
      </c>
      <c r="F18" s="369">
        <v>7.4999999999999997E-2</v>
      </c>
      <c r="G18" s="369">
        <v>7.8E-2</v>
      </c>
      <c r="H18" s="369">
        <v>8.5000000000000006E-2</v>
      </c>
      <c r="I18" s="369">
        <v>9.0999999999999998E-2</v>
      </c>
      <c r="J18" s="369">
        <v>9.5000000000000001E-2</v>
      </c>
      <c r="K18" s="369">
        <v>8.7999999999999995E-2</v>
      </c>
      <c r="L18" s="369">
        <v>8.3000000000000004E-2</v>
      </c>
      <c r="T18" s="358"/>
      <c r="U18" s="366"/>
      <c r="V18" s="366"/>
      <c r="W18" s="366"/>
      <c r="X18" s="366"/>
      <c r="Y18" s="367"/>
      <c r="Z18" s="366"/>
      <c r="AA18" s="366"/>
      <c r="AB18" s="366"/>
      <c r="AC18" s="366"/>
      <c r="AD18" s="366"/>
      <c r="AE18" s="366"/>
      <c r="AF18" s="366"/>
      <c r="AG18" s="366"/>
      <c r="AH18" s="366"/>
      <c r="AI18" s="366"/>
      <c r="AJ18" s="352"/>
      <c r="AK18" s="352"/>
      <c r="AL18" s="352"/>
      <c r="AM18" s="352"/>
      <c r="AN18" s="352"/>
      <c r="AO18" s="358"/>
      <c r="AP18" s="358"/>
      <c r="AQ18" s="358"/>
      <c r="AR18" s="358"/>
      <c r="AS18" s="358"/>
      <c r="AT18" s="358"/>
      <c r="AU18" s="358"/>
      <c r="AV18" s="358"/>
      <c r="AW18" s="358"/>
    </row>
    <row r="19" spans="1:49" s="46" customFormat="1">
      <c r="A19" s="42"/>
      <c r="B19" s="61"/>
      <c r="C19" s="99"/>
      <c r="D19" s="365"/>
      <c r="E19" s="365"/>
      <c r="F19" s="365"/>
      <c r="G19" s="365"/>
      <c r="H19" s="365"/>
      <c r="I19" s="365"/>
      <c r="J19" s="365"/>
      <c r="K19" s="365"/>
      <c r="L19" s="365"/>
      <c r="T19" s="358"/>
      <c r="U19" s="366"/>
      <c r="V19" s="366"/>
      <c r="W19" s="366"/>
      <c r="X19" s="366"/>
      <c r="Y19" s="367"/>
      <c r="Z19" s="366"/>
      <c r="AA19" s="366"/>
      <c r="AB19" s="366"/>
      <c r="AC19" s="366"/>
      <c r="AD19" s="366"/>
      <c r="AE19" s="366"/>
      <c r="AF19" s="366"/>
      <c r="AG19" s="366"/>
      <c r="AH19" s="366"/>
      <c r="AI19" s="366"/>
      <c r="AJ19" s="352"/>
      <c r="AK19" s="352"/>
      <c r="AL19" s="352"/>
      <c r="AM19" s="352"/>
      <c r="AN19" s="352"/>
      <c r="AO19" s="358"/>
      <c r="AP19" s="358"/>
      <c r="AQ19" s="358"/>
      <c r="AR19" s="358"/>
      <c r="AS19" s="358"/>
      <c r="AT19" s="358"/>
      <c r="AU19" s="358"/>
      <c r="AV19" s="358"/>
      <c r="AW19" s="358"/>
    </row>
    <row r="20" spans="1:49" s="46" customFormat="1">
      <c r="A20" s="42"/>
      <c r="B20" s="57" t="s">
        <v>464</v>
      </c>
      <c r="C20" s="58"/>
      <c r="D20" s="365"/>
      <c r="E20" s="365"/>
      <c r="F20" s="365"/>
      <c r="G20" s="365"/>
      <c r="H20" s="365"/>
      <c r="I20" s="365"/>
      <c r="J20" s="365"/>
      <c r="K20" s="365"/>
      <c r="L20" s="365"/>
      <c r="T20" s="358"/>
      <c r="U20" s="366"/>
      <c r="V20" s="366"/>
      <c r="W20" s="366"/>
      <c r="X20" s="366"/>
      <c r="Y20" s="367"/>
      <c r="Z20" s="366"/>
      <c r="AA20" s="366"/>
      <c r="AB20" s="366"/>
      <c r="AC20" s="366"/>
      <c r="AD20" s="366"/>
      <c r="AE20" s="366"/>
      <c r="AF20" s="366"/>
      <c r="AG20" s="366"/>
      <c r="AH20" s="366"/>
      <c r="AI20" s="366"/>
      <c r="AJ20" s="352"/>
      <c r="AK20" s="352"/>
      <c r="AL20" s="352"/>
      <c r="AM20" s="352"/>
      <c r="AN20" s="352"/>
      <c r="AO20" s="358"/>
      <c r="AP20" s="358"/>
      <c r="AQ20" s="358"/>
      <c r="AR20" s="358"/>
      <c r="AS20" s="358"/>
      <c r="AT20" s="358"/>
      <c r="AU20" s="358"/>
      <c r="AV20" s="358"/>
      <c r="AW20" s="358"/>
    </row>
    <row r="21" spans="1:49" s="46" customFormat="1">
      <c r="A21" s="42"/>
      <c r="B21" s="157" t="s">
        <v>465</v>
      </c>
      <c r="C21" s="72"/>
      <c r="D21" s="368">
        <v>5.0999999999999997E-2</v>
      </c>
      <c r="E21" s="368">
        <v>5.3999999999999999E-2</v>
      </c>
      <c r="F21" s="368">
        <v>6.0999999999999999E-2</v>
      </c>
      <c r="G21" s="368">
        <v>5.7000000000000002E-2</v>
      </c>
      <c r="H21" s="368">
        <v>6.3E-2</v>
      </c>
      <c r="I21" s="368">
        <v>7.4999999999999997E-2</v>
      </c>
      <c r="J21" s="368">
        <v>7.0999999999999994E-2</v>
      </c>
      <c r="K21" s="368">
        <v>6.5000000000000002E-2</v>
      </c>
      <c r="L21" s="368">
        <v>6.6000000000000003E-2</v>
      </c>
      <c r="M21" s="147"/>
      <c r="N21" s="147"/>
      <c r="O21" s="147"/>
      <c r="P21" s="147"/>
      <c r="Q21" s="147"/>
      <c r="R21" s="147"/>
      <c r="S21" s="147"/>
      <c r="T21" s="358"/>
      <c r="U21" s="366"/>
      <c r="V21" s="366"/>
      <c r="W21" s="366"/>
      <c r="X21" s="366"/>
      <c r="Y21" s="367"/>
      <c r="Z21" s="366"/>
      <c r="AA21" s="366"/>
      <c r="AB21" s="366"/>
      <c r="AC21" s="366"/>
      <c r="AD21" s="366"/>
      <c r="AE21" s="366"/>
      <c r="AF21" s="366"/>
      <c r="AG21" s="366"/>
      <c r="AH21" s="366"/>
      <c r="AI21" s="366"/>
      <c r="AJ21" s="352"/>
      <c r="AK21" s="352"/>
      <c r="AL21" s="352"/>
      <c r="AM21" s="352"/>
      <c r="AN21" s="352"/>
      <c r="AO21" s="358"/>
      <c r="AP21" s="358"/>
      <c r="AQ21" s="358"/>
      <c r="AR21" s="358"/>
      <c r="AS21" s="358"/>
      <c r="AT21" s="358"/>
      <c r="AU21" s="358"/>
      <c r="AV21" s="358"/>
      <c r="AW21" s="358"/>
    </row>
    <row r="22" spans="1:49" s="46" customFormat="1">
      <c r="A22" s="42"/>
      <c r="B22" s="63" t="s">
        <v>466</v>
      </c>
      <c r="C22" s="101"/>
      <c r="D22" s="369">
        <v>0.1</v>
      </c>
      <c r="E22" s="369">
        <v>0.112</v>
      </c>
      <c r="F22" s="369">
        <v>0.105</v>
      </c>
      <c r="G22" s="369">
        <v>0.113</v>
      </c>
      <c r="H22" s="369">
        <v>0.13400000000000001</v>
      </c>
      <c r="I22" s="369">
        <v>0.14899999999999999</v>
      </c>
      <c r="J22" s="369">
        <v>0.14499999999999999</v>
      </c>
      <c r="K22" s="369">
        <v>0.152</v>
      </c>
      <c r="L22" s="369">
        <v>0.14000000000000001</v>
      </c>
      <c r="T22" s="358"/>
      <c r="U22" s="366"/>
      <c r="V22" s="366"/>
      <c r="W22" s="366"/>
      <c r="X22" s="366"/>
      <c r="Y22" s="367"/>
      <c r="Z22" s="366"/>
      <c r="AA22" s="366"/>
      <c r="AB22" s="366"/>
      <c r="AC22" s="366"/>
      <c r="AD22" s="366"/>
      <c r="AE22" s="366"/>
      <c r="AF22" s="366"/>
      <c r="AG22" s="366"/>
      <c r="AH22" s="366"/>
      <c r="AI22" s="366"/>
      <c r="AJ22" s="352"/>
      <c r="AK22" s="352"/>
      <c r="AL22" s="352"/>
      <c r="AM22" s="352"/>
      <c r="AN22" s="352"/>
      <c r="AO22" s="358"/>
      <c r="AP22" s="358"/>
      <c r="AQ22" s="358"/>
      <c r="AR22" s="358"/>
      <c r="AS22" s="358"/>
      <c r="AT22" s="358"/>
      <c r="AU22" s="358"/>
      <c r="AV22" s="358"/>
      <c r="AW22" s="358"/>
    </row>
    <row r="23" spans="1:49" s="46" customFormat="1">
      <c r="A23" s="42"/>
      <c r="B23" s="61"/>
      <c r="C23" s="99"/>
      <c r="D23" s="365"/>
      <c r="E23" s="365"/>
      <c r="F23" s="365"/>
      <c r="G23" s="365"/>
      <c r="H23" s="365"/>
      <c r="I23" s="365"/>
      <c r="J23" s="365"/>
      <c r="K23" s="365"/>
      <c r="L23" s="365"/>
      <c r="T23" s="358"/>
      <c r="U23" s="366"/>
      <c r="V23" s="366"/>
      <c r="W23" s="366"/>
      <c r="X23" s="366"/>
      <c r="Y23" s="367"/>
      <c r="Z23" s="366"/>
      <c r="AA23" s="366"/>
      <c r="AB23" s="366"/>
      <c r="AC23" s="366"/>
      <c r="AD23" s="366"/>
      <c r="AE23" s="366"/>
      <c r="AF23" s="366"/>
      <c r="AG23" s="366"/>
      <c r="AH23" s="366"/>
      <c r="AI23" s="366"/>
      <c r="AJ23" s="352"/>
      <c r="AK23" s="352"/>
      <c r="AL23" s="352"/>
      <c r="AM23" s="352"/>
      <c r="AN23" s="352"/>
      <c r="AO23" s="358"/>
      <c r="AP23" s="358"/>
      <c r="AQ23" s="358"/>
      <c r="AR23" s="358"/>
      <c r="AS23" s="358"/>
      <c r="AT23" s="358"/>
      <c r="AU23" s="358"/>
      <c r="AV23" s="358"/>
      <c r="AW23" s="358"/>
    </row>
    <row r="24" spans="1:49" s="46" customFormat="1">
      <c r="A24" s="42"/>
      <c r="B24" s="66" t="s">
        <v>386</v>
      </c>
      <c r="C24" s="99"/>
      <c r="D24" s="365"/>
      <c r="E24" s="365"/>
      <c r="F24" s="365"/>
      <c r="G24" s="365"/>
      <c r="H24" s="365"/>
      <c r="I24" s="365"/>
      <c r="J24" s="365"/>
      <c r="K24" s="365"/>
      <c r="L24" s="365"/>
      <c r="T24" s="358"/>
      <c r="U24" s="366"/>
      <c r="V24" s="366"/>
      <c r="W24" s="366"/>
      <c r="X24" s="366"/>
      <c r="Y24" s="367"/>
      <c r="Z24" s="366"/>
      <c r="AA24" s="366"/>
      <c r="AB24" s="366"/>
      <c r="AC24" s="366"/>
      <c r="AD24" s="366"/>
      <c r="AE24" s="366"/>
      <c r="AF24" s="366"/>
      <c r="AG24" s="366"/>
      <c r="AH24" s="366"/>
      <c r="AI24" s="366"/>
      <c r="AJ24" s="352"/>
      <c r="AK24" s="352"/>
      <c r="AL24" s="352"/>
      <c r="AM24" s="352"/>
      <c r="AN24" s="352"/>
      <c r="AO24" s="358"/>
      <c r="AP24" s="358"/>
      <c r="AQ24" s="358"/>
      <c r="AR24" s="358"/>
      <c r="AS24" s="358"/>
      <c r="AT24" s="358"/>
      <c r="AU24" s="358"/>
      <c r="AV24" s="358"/>
      <c r="AW24" s="358"/>
    </row>
    <row r="25" spans="1:49" s="46" customFormat="1">
      <c r="A25" s="42"/>
      <c r="B25" s="61"/>
      <c r="C25" s="99"/>
      <c r="D25" s="365"/>
      <c r="E25" s="365"/>
      <c r="F25" s="365"/>
      <c r="G25" s="365"/>
      <c r="H25" s="365"/>
      <c r="I25" s="365"/>
      <c r="J25" s="365"/>
      <c r="K25" s="365"/>
      <c r="L25" s="365"/>
      <c r="T25" s="358"/>
      <c r="U25" s="366"/>
      <c r="V25" s="366"/>
      <c r="W25" s="366"/>
      <c r="X25" s="366"/>
      <c r="Y25" s="367"/>
      <c r="Z25" s="366"/>
      <c r="AA25" s="366"/>
      <c r="AB25" s="366"/>
      <c r="AC25" s="366"/>
      <c r="AD25" s="366"/>
      <c r="AE25" s="366"/>
      <c r="AF25" s="366"/>
      <c r="AG25" s="366"/>
      <c r="AH25" s="366"/>
      <c r="AI25" s="366"/>
      <c r="AJ25" s="352"/>
      <c r="AK25" s="352"/>
      <c r="AL25" s="352"/>
      <c r="AM25" s="352"/>
      <c r="AN25" s="352"/>
      <c r="AO25" s="358"/>
      <c r="AP25" s="358"/>
      <c r="AQ25" s="358"/>
      <c r="AR25" s="358"/>
      <c r="AS25" s="358"/>
      <c r="AT25" s="358"/>
      <c r="AU25" s="358"/>
      <c r="AV25" s="358"/>
      <c r="AW25" s="358"/>
    </row>
    <row r="26" spans="1:49" s="46" customFormat="1">
      <c r="A26" s="42"/>
      <c r="B26" s="371" t="s">
        <v>388</v>
      </c>
      <c r="C26" s="99"/>
      <c r="D26" s="365"/>
      <c r="E26" s="365"/>
      <c r="F26" s="365"/>
      <c r="G26" s="365"/>
      <c r="H26" s="365"/>
      <c r="I26" s="365"/>
      <c r="J26" s="365"/>
      <c r="K26" s="365"/>
      <c r="L26" s="365"/>
      <c r="T26" s="358"/>
      <c r="U26" s="366"/>
      <c r="V26" s="366"/>
      <c r="W26" s="366"/>
      <c r="X26" s="366"/>
      <c r="Y26" s="367"/>
      <c r="Z26" s="366"/>
      <c r="AA26" s="366"/>
      <c r="AB26" s="366"/>
      <c r="AC26" s="366"/>
      <c r="AD26" s="366"/>
      <c r="AE26" s="366"/>
      <c r="AF26" s="366"/>
      <c r="AG26" s="366"/>
      <c r="AH26" s="366"/>
      <c r="AI26" s="366"/>
      <c r="AJ26" s="352"/>
      <c r="AK26" s="352"/>
      <c r="AL26" s="352"/>
      <c r="AM26" s="352"/>
      <c r="AN26" s="352"/>
      <c r="AO26" s="358"/>
      <c r="AP26" s="358"/>
      <c r="AQ26" s="358"/>
      <c r="AR26" s="358"/>
      <c r="AS26" s="358"/>
      <c r="AT26" s="358"/>
      <c r="AU26" s="358"/>
      <c r="AV26" s="358"/>
      <c r="AW26" s="358"/>
    </row>
    <row r="27" spans="1:49" s="46" customFormat="1">
      <c r="A27" s="42"/>
      <c r="B27" s="45"/>
      <c r="C27" s="42"/>
      <c r="D27" s="372"/>
      <c r="E27" s="372"/>
      <c r="F27" s="372"/>
      <c r="G27" s="372"/>
      <c r="H27" s="372"/>
      <c r="I27" s="372"/>
      <c r="J27" s="373"/>
      <c r="K27" s="373"/>
      <c r="L27" s="373"/>
      <c r="T27" s="358"/>
      <c r="U27" s="358"/>
      <c r="V27" s="358"/>
      <c r="W27" s="358"/>
      <c r="X27" s="358"/>
      <c r="Y27" s="358"/>
      <c r="Z27" s="358"/>
      <c r="AA27" s="358"/>
      <c r="AB27" s="358"/>
      <c r="AC27" s="358"/>
      <c r="AD27" s="358"/>
      <c r="AE27" s="358"/>
      <c r="AF27" s="358"/>
      <c r="AG27" s="358"/>
      <c r="AH27" s="358"/>
      <c r="AI27" s="358"/>
      <c r="AJ27" s="352"/>
      <c r="AK27" s="352"/>
      <c r="AL27" s="352"/>
      <c r="AM27" s="352"/>
      <c r="AN27" s="352"/>
      <c r="AO27" s="358"/>
      <c r="AP27" s="358"/>
      <c r="AQ27" s="358"/>
      <c r="AR27" s="358"/>
      <c r="AS27" s="358"/>
      <c r="AT27" s="358"/>
      <c r="AU27" s="358"/>
      <c r="AV27" s="358"/>
      <c r="AW27" s="358"/>
    </row>
    <row r="28" spans="1:49" s="46" customFormat="1" ht="14.25" customHeight="1">
      <c r="A28" s="45"/>
      <c r="B28" s="45"/>
      <c r="C28" s="374"/>
      <c r="D28" s="375"/>
      <c r="E28" s="375"/>
      <c r="F28" s="375"/>
      <c r="G28" s="375"/>
      <c r="H28" s="375"/>
      <c r="I28" s="42"/>
      <c r="J28" s="376"/>
      <c r="K28" s="376"/>
      <c r="L28" s="376"/>
      <c r="T28" s="358"/>
      <c r="U28" s="358"/>
      <c r="V28" s="358"/>
      <c r="W28" s="358"/>
      <c r="X28" s="358"/>
      <c r="Y28" s="358"/>
      <c r="Z28" s="358"/>
      <c r="AA28" s="358"/>
      <c r="AB28" s="358"/>
      <c r="AC28" s="358"/>
      <c r="AD28" s="358"/>
      <c r="AE28" s="358"/>
      <c r="AF28" s="358"/>
      <c r="AG28" s="358"/>
      <c r="AH28" s="358"/>
      <c r="AI28" s="352"/>
      <c r="AJ28" s="352"/>
      <c r="AK28" s="352"/>
      <c r="AL28" s="352"/>
      <c r="AM28" s="352"/>
      <c r="AN28" s="352"/>
      <c r="AO28" s="358"/>
      <c r="AP28" s="358"/>
      <c r="AQ28" s="358"/>
      <c r="AR28" s="358"/>
      <c r="AS28" s="358"/>
      <c r="AT28" s="358"/>
      <c r="AU28" s="358"/>
      <c r="AV28" s="358"/>
      <c r="AW28" s="358"/>
    </row>
    <row r="29" spans="1:49" s="46" customFormat="1">
      <c r="A29" s="45"/>
      <c r="B29" s="45"/>
      <c r="C29" s="129"/>
      <c r="D29" s="42"/>
      <c r="E29" s="42"/>
      <c r="F29" s="42"/>
      <c r="G29" s="42"/>
      <c r="H29" s="42"/>
      <c r="I29" s="42"/>
      <c r="J29" s="376"/>
      <c r="K29" s="376"/>
      <c r="L29" s="376"/>
      <c r="T29" s="358"/>
      <c r="U29" s="358"/>
      <c r="V29" s="358"/>
      <c r="W29" s="358"/>
      <c r="X29" s="358"/>
      <c r="Y29" s="358"/>
      <c r="Z29" s="358"/>
      <c r="AA29" s="358"/>
      <c r="AB29" s="358"/>
      <c r="AC29" s="358"/>
      <c r="AD29" s="358"/>
      <c r="AE29" s="358"/>
      <c r="AF29" s="358"/>
      <c r="AG29" s="358"/>
      <c r="AH29" s="358"/>
      <c r="AI29" s="352"/>
      <c r="AJ29" s="352"/>
      <c r="AK29" s="352"/>
      <c r="AL29" s="352"/>
      <c r="AM29" s="352"/>
      <c r="AN29" s="352"/>
      <c r="AO29" s="358"/>
      <c r="AP29" s="358"/>
      <c r="AQ29" s="358"/>
      <c r="AR29" s="358"/>
      <c r="AS29" s="358"/>
      <c r="AT29" s="358"/>
      <c r="AU29" s="358"/>
      <c r="AV29" s="358"/>
      <c r="AW29" s="358"/>
    </row>
    <row r="30" spans="1:49" s="46" customFormat="1" ht="12.75">
      <c r="B30" s="377"/>
      <c r="C30" s="378"/>
      <c r="D30" s="378"/>
      <c r="E30" s="379"/>
      <c r="F30" s="221"/>
      <c r="G30" s="221"/>
      <c r="H30" s="221"/>
      <c r="I30" s="221"/>
      <c r="J30" s="380"/>
      <c r="K30" s="380"/>
      <c r="L30" s="380"/>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row>
    <row r="31" spans="1:49" s="46" customFormat="1" ht="12.75">
      <c r="B31" s="381"/>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row>
    <row r="32" spans="1:49" s="46" customFormat="1" ht="12.75">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row>
    <row r="33" spans="2:49" s="46" customFormat="1" ht="12.75">
      <c r="B33" s="382"/>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row>
    <row r="34" spans="2:49" s="46" customFormat="1" ht="12.75">
      <c r="B34" s="382"/>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row>
    <row r="35" spans="2:49" s="46" customFormat="1" ht="12.75">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row>
    <row r="36" spans="2:49" s="46" customFormat="1" ht="12.75">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row>
    <row r="37" spans="2:49" s="46" customFormat="1" ht="12.75">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row>
    <row r="38" spans="2:49" s="46" customFormat="1" ht="12.75">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row>
    <row r="39" spans="2:49" s="46" customFormat="1" ht="12.75">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row>
    <row r="40" spans="2:49" s="46" customFormat="1" ht="12.75">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row>
    <row r="41" spans="2:49" s="46" customFormat="1" ht="12.75">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row>
    <row r="42" spans="2:49" s="46" customFormat="1" ht="12.75">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row>
    <row r="43" spans="2:49" s="46" customFormat="1" ht="12.75">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row>
    <row r="44" spans="2:49" s="46" customFormat="1" ht="12.75">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row>
    <row r="45" spans="2:49" s="46" customFormat="1" ht="12.75">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row>
    <row r="46" spans="2:49" s="46" customFormat="1" ht="12.75">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row>
    <row r="47" spans="2:49" s="46" customFormat="1" ht="12.75">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row>
    <row r="48" spans="2:49" s="46" customFormat="1" ht="12.75">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row>
    <row r="49" spans="20:49" s="46" customFormat="1" ht="12.75">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row>
    <row r="50" spans="20:49" s="46" customFormat="1" ht="12.75">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row>
    <row r="51" spans="20:49" s="46" customFormat="1" ht="12.75">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row>
    <row r="52" spans="20:49" s="46" customFormat="1" ht="12.75">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row>
    <row r="53" spans="20:49" s="46" customFormat="1" ht="12.75">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row>
    <row r="54" spans="20:49" s="46" customFormat="1" ht="12.75">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row>
    <row r="55" spans="20:49" s="46" customFormat="1" ht="12.75">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row>
    <row r="56" spans="20:49" s="46" customFormat="1" ht="12.75">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row>
    <row r="57" spans="20:49" s="46" customFormat="1" ht="12.75">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row>
    <row r="58" spans="20:49" s="46" customFormat="1" ht="12.75">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row>
    <row r="59" spans="20:49" s="46" customFormat="1" ht="12.75">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row>
    <row r="60" spans="20:49" s="46" customFormat="1" ht="12.75">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row>
    <row r="61" spans="20:49" s="46" customFormat="1" ht="12.75">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row>
    <row r="62" spans="20:49" s="46" customFormat="1" ht="12.75">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row>
    <row r="63" spans="20:49" s="46" customFormat="1" ht="12.75">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row>
    <row r="64" spans="20:49" s="46" customFormat="1" ht="12.75">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row>
    <row r="65" spans="20:49" s="46" customFormat="1" ht="12.75">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row>
    <row r="66" spans="20:49" s="46" customFormat="1" ht="12.75">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row>
    <row r="67" spans="20:49" s="46" customFormat="1" ht="12.75">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row>
    <row r="68" spans="20:49" s="46" customFormat="1" ht="12.75">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row>
    <row r="69" spans="20:49" s="46" customFormat="1" ht="12.75"/>
    <row r="70" spans="20:49" s="46" customFormat="1" ht="12.75"/>
    <row r="71" spans="20:49" s="46" customFormat="1" ht="12.75"/>
    <row r="72" spans="20:49" s="46" customFormat="1" ht="12.75"/>
    <row r="73" spans="20:49" s="46" customFormat="1" ht="12.75"/>
    <row r="74" spans="20:49" s="46" customFormat="1" ht="12.75"/>
    <row r="75" spans="20:49" s="46" customFormat="1" ht="12.75"/>
    <row r="76" spans="20:49" s="46" customFormat="1" ht="12.75"/>
    <row r="77" spans="20:49" s="46" customFormat="1" ht="12.75"/>
    <row r="78" spans="20:49" s="46" customFormat="1" ht="12.75"/>
    <row r="79" spans="20:49" s="46" customFormat="1" ht="12.75"/>
    <row r="80" spans="20:49"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pans="21:28" s="46" customFormat="1" ht="12.75"/>
    <row r="114" spans="21:28" s="46" customFormat="1" ht="12.75"/>
    <row r="115" spans="21:28" s="46" customFormat="1" ht="12.75"/>
    <row r="116" spans="21:28" s="46" customFormat="1">
      <c r="U116" s="33"/>
      <c r="V116" s="33"/>
      <c r="W116" s="33"/>
      <c r="X116" s="33"/>
      <c r="Y116" s="33"/>
      <c r="Z116" s="33"/>
      <c r="AA116" s="33"/>
      <c r="AB116" s="33"/>
    </row>
    <row r="117" spans="21:28" s="46" customFormat="1">
      <c r="U117" s="33"/>
      <c r="V117" s="33"/>
      <c r="W117" s="33"/>
      <c r="X117" s="33"/>
      <c r="Y117" s="33"/>
      <c r="Z117" s="33"/>
      <c r="AA117" s="33"/>
      <c r="AB117" s="33"/>
    </row>
    <row r="118" spans="21:28" s="46" customFormat="1">
      <c r="U118" s="33"/>
      <c r="V118" s="33"/>
      <c r="W118" s="33"/>
      <c r="X118" s="33"/>
      <c r="Y118" s="33"/>
      <c r="Z118" s="33"/>
      <c r="AA118" s="33"/>
      <c r="AB118" s="33"/>
    </row>
    <row r="119" spans="21:28" s="46" customFormat="1">
      <c r="U119" s="33"/>
      <c r="V119" s="33"/>
      <c r="W119" s="33"/>
      <c r="X119" s="33"/>
      <c r="Y119" s="33"/>
      <c r="Z119" s="33"/>
      <c r="AA119" s="33"/>
      <c r="AB119" s="33"/>
    </row>
    <row r="120" spans="21:28" s="46" customFormat="1">
      <c r="U120" s="33"/>
      <c r="V120" s="33"/>
      <c r="W120" s="33"/>
      <c r="X120" s="33"/>
      <c r="Y120" s="33"/>
      <c r="Z120" s="33"/>
      <c r="AA120" s="33"/>
      <c r="AB120" s="33"/>
    </row>
    <row r="121" spans="21:28" s="46" customFormat="1">
      <c r="U121" s="33"/>
      <c r="V121" s="33"/>
      <c r="W121" s="33"/>
      <c r="X121" s="33"/>
      <c r="Y121" s="33"/>
      <c r="Z121" s="33"/>
      <c r="AA121" s="33"/>
      <c r="AB121" s="33"/>
    </row>
    <row r="122" spans="21:28" s="46" customFormat="1">
      <c r="U122" s="33"/>
      <c r="V122" s="33"/>
      <c r="W122" s="33"/>
      <c r="X122" s="33"/>
      <c r="Y122" s="33"/>
      <c r="Z122" s="33"/>
      <c r="AA122" s="33"/>
      <c r="AB122" s="33"/>
    </row>
    <row r="123" spans="21:28" s="46" customFormat="1">
      <c r="U123" s="33"/>
      <c r="V123" s="33"/>
      <c r="W123" s="33"/>
      <c r="X123" s="33"/>
      <c r="Y123" s="33"/>
      <c r="Z123" s="33"/>
      <c r="AA123" s="33"/>
      <c r="AB123" s="33"/>
    </row>
    <row r="124" spans="21:28" s="46" customFormat="1">
      <c r="U124" s="33"/>
      <c r="V124" s="33"/>
      <c r="W124" s="33"/>
      <c r="X124" s="33"/>
      <c r="Y124" s="33"/>
      <c r="Z124" s="33"/>
      <c r="AA124" s="33"/>
      <c r="AB124" s="33"/>
    </row>
    <row r="125" spans="21:28" s="46" customFormat="1">
      <c r="U125" s="33"/>
      <c r="V125" s="33"/>
      <c r="W125" s="33"/>
      <c r="X125" s="33"/>
      <c r="Y125" s="33"/>
      <c r="Z125" s="33"/>
      <c r="AA125" s="33"/>
      <c r="AB125" s="33"/>
    </row>
    <row r="126" spans="21:28" s="46" customFormat="1">
      <c r="U126" s="33"/>
      <c r="V126" s="33"/>
      <c r="W126" s="33"/>
      <c r="X126" s="33"/>
      <c r="Y126" s="33"/>
      <c r="Z126" s="33"/>
      <c r="AA126" s="33"/>
      <c r="AB126" s="33"/>
    </row>
    <row r="127" spans="21:28" s="46" customFormat="1">
      <c r="U127" s="33"/>
      <c r="V127" s="33"/>
      <c r="W127" s="33"/>
      <c r="X127" s="33"/>
      <c r="Y127" s="33"/>
      <c r="Z127" s="33"/>
      <c r="AA127" s="33"/>
      <c r="AB127" s="33"/>
    </row>
    <row r="128" spans="21:28" s="46" customFormat="1">
      <c r="U128" s="33"/>
      <c r="V128" s="33"/>
      <c r="W128" s="33"/>
      <c r="X128" s="33"/>
      <c r="Y128" s="33"/>
      <c r="Z128" s="33"/>
      <c r="AA128" s="33"/>
      <c r="AB128" s="33"/>
    </row>
    <row r="129" spans="21:28" s="46" customFormat="1">
      <c r="U129" s="33"/>
      <c r="V129" s="33"/>
      <c r="W129" s="33"/>
      <c r="X129" s="33"/>
      <c r="Y129" s="33"/>
      <c r="Z129" s="33"/>
      <c r="AA129" s="33"/>
      <c r="AB129" s="33"/>
    </row>
    <row r="130" spans="21:28" s="46" customFormat="1">
      <c r="U130" s="33"/>
      <c r="V130" s="33"/>
      <c r="W130" s="33"/>
      <c r="X130" s="33"/>
      <c r="Y130" s="33"/>
      <c r="Z130" s="33"/>
      <c r="AA130" s="33"/>
      <c r="AB130" s="33"/>
    </row>
    <row r="131" spans="21:28" s="46" customFormat="1">
      <c r="U131" s="33"/>
      <c r="V131" s="33"/>
      <c r="W131" s="33"/>
      <c r="X131" s="33"/>
      <c r="Y131" s="33"/>
      <c r="Z131" s="33"/>
      <c r="AA131" s="33"/>
      <c r="AB131" s="33"/>
    </row>
    <row r="132" spans="21:28" s="46" customFormat="1">
      <c r="U132" s="33"/>
      <c r="V132" s="33"/>
      <c r="W132" s="33"/>
      <c r="X132" s="33"/>
      <c r="Y132" s="33"/>
      <c r="Z132" s="33"/>
      <c r="AA132" s="33"/>
      <c r="AB132" s="33"/>
    </row>
    <row r="133" spans="21:28" s="46" customFormat="1">
      <c r="U133" s="33"/>
      <c r="V133" s="33"/>
      <c r="W133" s="33"/>
      <c r="X133" s="33"/>
      <c r="Y133" s="33"/>
      <c r="Z133" s="33"/>
      <c r="AA133" s="33"/>
      <c r="AB133" s="33"/>
    </row>
    <row r="134" spans="21:28" s="46" customFormat="1">
      <c r="U134" s="33"/>
      <c r="V134" s="33"/>
      <c r="W134" s="33"/>
      <c r="X134" s="33"/>
      <c r="Y134" s="33"/>
      <c r="Z134" s="33"/>
      <c r="AA134" s="33"/>
      <c r="AB134" s="33"/>
    </row>
    <row r="135" spans="21:28" s="46" customFormat="1">
      <c r="U135" s="33"/>
      <c r="V135" s="33"/>
      <c r="W135" s="33"/>
      <c r="X135" s="33"/>
      <c r="Y135" s="33"/>
      <c r="Z135" s="33"/>
      <c r="AA135" s="33"/>
      <c r="AB135" s="33"/>
    </row>
    <row r="136" spans="21:28" s="46" customFormat="1">
      <c r="U136" s="33"/>
      <c r="V136" s="33"/>
      <c r="W136" s="33"/>
      <c r="X136" s="33"/>
      <c r="Y136" s="33"/>
      <c r="Z136" s="33"/>
      <c r="AA136" s="33"/>
      <c r="AB136" s="33"/>
    </row>
    <row r="137" spans="21:28" s="46" customFormat="1">
      <c r="U137" s="33"/>
      <c r="V137" s="33"/>
      <c r="W137" s="33"/>
      <c r="X137" s="33"/>
      <c r="Y137" s="33"/>
      <c r="Z137" s="33"/>
      <c r="AA137" s="33"/>
      <c r="AB137" s="33"/>
    </row>
    <row r="138" spans="21:28" s="46" customFormat="1">
      <c r="U138" s="33"/>
      <c r="V138" s="33"/>
      <c r="W138" s="33"/>
      <c r="X138" s="33"/>
      <c r="Y138" s="33"/>
      <c r="Z138" s="33"/>
      <c r="AA138" s="33"/>
      <c r="AB138" s="33"/>
    </row>
    <row r="139" spans="21:28" s="46" customFormat="1">
      <c r="U139" s="33"/>
      <c r="V139" s="33"/>
      <c r="W139" s="33"/>
      <c r="X139" s="33"/>
      <c r="Y139" s="33"/>
      <c r="Z139" s="33"/>
      <c r="AA139" s="33"/>
      <c r="AB139" s="33"/>
    </row>
    <row r="140" spans="21:28" s="46" customFormat="1">
      <c r="U140" s="33"/>
      <c r="V140" s="33"/>
      <c r="W140" s="33"/>
      <c r="X140" s="33"/>
      <c r="Y140" s="33"/>
      <c r="Z140" s="33"/>
      <c r="AA140" s="33"/>
      <c r="AB140" s="33"/>
    </row>
    <row r="141" spans="21:28" s="46" customFormat="1">
      <c r="U141" s="33"/>
      <c r="V141" s="33"/>
      <c r="W141" s="33"/>
      <c r="X141" s="33"/>
      <c r="Y141" s="33"/>
      <c r="Z141" s="33"/>
      <c r="AA141" s="33"/>
      <c r="AB141" s="33"/>
    </row>
    <row r="142" spans="21:28" s="46" customFormat="1">
      <c r="U142" s="33"/>
      <c r="V142" s="33"/>
      <c r="W142" s="33"/>
      <c r="X142" s="33"/>
      <c r="Y142" s="33"/>
      <c r="Z142" s="33"/>
      <c r="AA142" s="33"/>
      <c r="AB142" s="33"/>
    </row>
    <row r="143" spans="21:28" s="46" customFormat="1">
      <c r="U143" s="33"/>
      <c r="V143" s="33"/>
      <c r="W143" s="33"/>
      <c r="X143" s="33"/>
      <c r="Y143" s="33"/>
      <c r="Z143" s="33"/>
      <c r="AA143" s="33"/>
      <c r="AB143" s="33"/>
    </row>
    <row r="144" spans="21:28" s="46" customFormat="1">
      <c r="U144" s="33"/>
      <c r="V144" s="33"/>
      <c r="W144" s="33"/>
      <c r="X144" s="33"/>
      <c r="Y144" s="33"/>
      <c r="Z144" s="33"/>
      <c r="AA144" s="33"/>
      <c r="AB144" s="33"/>
    </row>
    <row r="145" spans="21:28" s="46" customFormat="1">
      <c r="U145" s="33"/>
      <c r="V145" s="33"/>
      <c r="W145" s="33"/>
      <c r="X145" s="33"/>
      <c r="Y145" s="33"/>
      <c r="Z145" s="33"/>
      <c r="AA145" s="33"/>
      <c r="AB145" s="33"/>
    </row>
    <row r="146" spans="21:28" s="46" customFormat="1">
      <c r="U146" s="33"/>
      <c r="V146" s="33"/>
      <c r="W146" s="33"/>
      <c r="X146" s="33"/>
      <c r="Y146" s="33"/>
      <c r="Z146" s="33"/>
      <c r="AA146" s="33"/>
      <c r="AB146" s="33"/>
    </row>
    <row r="147" spans="21:28" s="46" customFormat="1">
      <c r="U147" s="33"/>
      <c r="V147" s="33"/>
      <c r="W147" s="33"/>
      <c r="X147" s="33"/>
      <c r="Y147" s="33"/>
      <c r="Z147" s="33"/>
      <c r="AA147" s="33"/>
      <c r="AB147" s="33"/>
    </row>
    <row r="148" spans="21:28" s="46" customFormat="1">
      <c r="U148" s="33"/>
      <c r="V148" s="33"/>
      <c r="W148" s="33"/>
      <c r="X148" s="33"/>
      <c r="Y148" s="33"/>
      <c r="Z148" s="33"/>
      <c r="AA148" s="33"/>
      <c r="AB148" s="33"/>
    </row>
    <row r="149" spans="21:28" s="46" customFormat="1">
      <c r="U149" s="33"/>
      <c r="V149" s="33"/>
      <c r="W149" s="33"/>
      <c r="X149" s="33"/>
      <c r="Y149" s="33"/>
      <c r="Z149" s="33"/>
      <c r="AA149" s="33"/>
      <c r="AB149" s="33"/>
    </row>
    <row r="150" spans="21:28" s="46" customFormat="1">
      <c r="U150" s="33"/>
      <c r="V150" s="33"/>
      <c r="W150" s="33"/>
      <c r="X150" s="33"/>
      <c r="Y150" s="33"/>
      <c r="Z150" s="33"/>
      <c r="AA150" s="33"/>
      <c r="AB150" s="33"/>
    </row>
    <row r="151" spans="21:28" s="46" customFormat="1">
      <c r="U151" s="33"/>
      <c r="V151" s="33"/>
      <c r="W151" s="33"/>
      <c r="X151" s="33"/>
      <c r="Y151" s="33"/>
      <c r="Z151" s="33"/>
      <c r="AA151" s="33"/>
      <c r="AB151" s="33"/>
    </row>
    <row r="152" spans="21:28" s="46" customFormat="1">
      <c r="U152" s="33"/>
      <c r="V152" s="33"/>
      <c r="W152" s="33"/>
      <c r="X152" s="33"/>
      <c r="Y152" s="33"/>
      <c r="Z152" s="33"/>
      <c r="AA152" s="33"/>
      <c r="AB152" s="33"/>
    </row>
    <row r="153" spans="21:28" s="46" customFormat="1">
      <c r="U153" s="33"/>
      <c r="V153" s="33"/>
      <c r="W153" s="33"/>
      <c r="X153" s="33"/>
      <c r="Y153" s="33"/>
      <c r="Z153" s="33"/>
      <c r="AA153" s="33"/>
      <c r="AB153" s="33"/>
    </row>
    <row r="154" spans="21:28" s="46" customFormat="1">
      <c r="U154" s="33"/>
      <c r="V154" s="33"/>
      <c r="W154" s="33"/>
      <c r="X154" s="33"/>
      <c r="Y154" s="33"/>
      <c r="Z154" s="33"/>
      <c r="AA154" s="33"/>
      <c r="AB154" s="33"/>
    </row>
    <row r="155" spans="21:28" s="46" customFormat="1">
      <c r="U155" s="33"/>
      <c r="V155" s="33"/>
      <c r="W155" s="33"/>
      <c r="X155" s="33"/>
      <c r="Y155" s="33"/>
      <c r="Z155" s="33"/>
      <c r="AA155" s="33"/>
      <c r="AB155" s="33"/>
    </row>
    <row r="156" spans="21:28" s="46" customFormat="1">
      <c r="U156" s="33"/>
      <c r="V156" s="33"/>
      <c r="W156" s="33"/>
      <c r="X156" s="33"/>
      <c r="Y156" s="33"/>
      <c r="Z156" s="33"/>
      <c r="AA156" s="33"/>
      <c r="AB156" s="33"/>
    </row>
    <row r="157" spans="21:28" s="46" customFormat="1">
      <c r="U157" s="33"/>
      <c r="V157" s="33"/>
      <c r="W157" s="33"/>
      <c r="X157" s="33"/>
      <c r="Y157" s="33"/>
      <c r="Z157" s="33"/>
      <c r="AA157" s="33"/>
      <c r="AB157" s="33"/>
    </row>
    <row r="158" spans="21:28" s="46" customFormat="1">
      <c r="U158" s="33"/>
      <c r="V158" s="33"/>
      <c r="W158" s="33"/>
      <c r="X158" s="33"/>
      <c r="Y158" s="33"/>
      <c r="Z158" s="33"/>
      <c r="AA158" s="33"/>
      <c r="AB158" s="33"/>
    </row>
    <row r="159" spans="21:28" s="46" customFormat="1">
      <c r="U159" s="33"/>
      <c r="V159" s="33"/>
      <c r="W159" s="33"/>
      <c r="X159" s="33"/>
      <c r="Y159" s="33"/>
      <c r="Z159" s="33"/>
      <c r="AA159" s="33"/>
      <c r="AB159" s="33"/>
    </row>
    <row r="160" spans="21:28" s="46" customFormat="1">
      <c r="U160" s="33"/>
      <c r="V160" s="33"/>
      <c r="W160" s="33"/>
      <c r="X160" s="33"/>
      <c r="Y160" s="33"/>
      <c r="Z160" s="33"/>
      <c r="AA160" s="33"/>
      <c r="AB160" s="33"/>
    </row>
    <row r="161" spans="21:28" s="46" customFormat="1">
      <c r="U161" s="33"/>
      <c r="V161" s="33"/>
      <c r="W161" s="33"/>
      <c r="X161" s="33"/>
      <c r="Y161" s="33"/>
      <c r="Z161" s="33"/>
      <c r="AA161" s="33"/>
      <c r="AB161" s="33"/>
    </row>
    <row r="162" spans="21:28" s="46" customFormat="1">
      <c r="U162" s="33"/>
      <c r="V162" s="33"/>
      <c r="W162" s="33"/>
      <c r="X162" s="33"/>
      <c r="Y162" s="33"/>
      <c r="Z162" s="33"/>
      <c r="AA162" s="33"/>
      <c r="AB162" s="33"/>
    </row>
    <row r="163" spans="21:28" s="46" customFormat="1">
      <c r="U163" s="33"/>
      <c r="V163" s="33"/>
      <c r="W163" s="33"/>
      <c r="X163" s="33"/>
      <c r="Y163" s="33"/>
      <c r="Z163" s="33"/>
      <c r="AA163" s="33"/>
      <c r="AB163" s="33"/>
    </row>
    <row r="164" spans="21:28" s="46" customFormat="1">
      <c r="U164" s="33"/>
      <c r="V164" s="33"/>
      <c r="W164" s="33"/>
      <c r="X164" s="33"/>
      <c r="Y164" s="33"/>
      <c r="Z164" s="33"/>
      <c r="AA164" s="33"/>
      <c r="AB164" s="33"/>
    </row>
    <row r="165" spans="21:28" s="46" customFormat="1">
      <c r="U165" s="33"/>
      <c r="V165" s="33"/>
      <c r="W165" s="33"/>
      <c r="X165" s="33"/>
      <c r="Y165" s="33"/>
      <c r="Z165" s="33"/>
      <c r="AA165" s="33"/>
      <c r="AB165" s="33"/>
    </row>
    <row r="166" spans="21:28" s="46" customFormat="1">
      <c r="U166" s="33"/>
      <c r="V166" s="33"/>
      <c r="W166" s="33"/>
      <c r="X166" s="33"/>
      <c r="Y166" s="33"/>
      <c r="Z166" s="33"/>
      <c r="AA166" s="33"/>
      <c r="AB166" s="33"/>
    </row>
    <row r="167" spans="21:28" s="46" customFormat="1">
      <c r="U167" s="33"/>
      <c r="V167" s="33"/>
      <c r="W167" s="33"/>
      <c r="X167" s="33"/>
      <c r="Y167" s="33"/>
      <c r="Z167" s="33"/>
      <c r="AA167" s="33"/>
      <c r="AB167" s="33"/>
    </row>
    <row r="168" spans="21:28" s="46" customFormat="1">
      <c r="U168" s="33"/>
      <c r="V168" s="33"/>
      <c r="W168" s="33"/>
      <c r="X168" s="33"/>
      <c r="Y168" s="33"/>
      <c r="Z168" s="33"/>
      <c r="AA168" s="33"/>
      <c r="AB168" s="33"/>
    </row>
    <row r="169" spans="21:28" s="46" customFormat="1">
      <c r="U169" s="33"/>
      <c r="V169" s="33"/>
      <c r="W169" s="33"/>
      <c r="X169" s="33"/>
      <c r="Y169" s="33"/>
      <c r="Z169" s="33"/>
      <c r="AA169" s="33"/>
      <c r="AB169" s="33"/>
    </row>
    <row r="170" spans="21:28" s="46" customFormat="1">
      <c r="U170" s="33"/>
      <c r="V170" s="33"/>
      <c r="W170" s="33"/>
      <c r="X170" s="33"/>
      <c r="Y170" s="33"/>
      <c r="Z170" s="33"/>
      <c r="AA170" s="33"/>
      <c r="AB170" s="33"/>
    </row>
    <row r="171" spans="21:28" s="46" customFormat="1">
      <c r="U171" s="33"/>
      <c r="V171" s="33"/>
      <c r="W171" s="33"/>
      <c r="X171" s="33"/>
      <c r="Y171" s="33"/>
      <c r="Z171" s="33"/>
      <c r="AA171" s="33"/>
      <c r="AB171" s="33"/>
    </row>
    <row r="172" spans="21:28" s="46" customFormat="1">
      <c r="U172" s="33"/>
      <c r="V172" s="33"/>
      <c r="W172" s="33"/>
      <c r="X172" s="33"/>
      <c r="Y172" s="33"/>
      <c r="Z172" s="33"/>
      <c r="AA172" s="33"/>
      <c r="AB172" s="33"/>
    </row>
    <row r="173" spans="21:28" s="46" customFormat="1">
      <c r="U173" s="33"/>
      <c r="V173" s="33"/>
      <c r="W173" s="33"/>
      <c r="X173" s="33"/>
      <c r="Y173" s="33"/>
      <c r="Z173" s="33"/>
      <c r="AA173" s="33"/>
      <c r="AB173" s="33"/>
    </row>
    <row r="174" spans="21:28" s="46" customFormat="1">
      <c r="U174" s="33"/>
      <c r="V174" s="33"/>
      <c r="W174" s="33"/>
      <c r="X174" s="33"/>
      <c r="Y174" s="33"/>
      <c r="Z174" s="33"/>
      <c r="AA174" s="33"/>
      <c r="AB174" s="33"/>
    </row>
    <row r="175" spans="21:28" s="46" customFormat="1">
      <c r="U175" s="33"/>
      <c r="V175" s="33"/>
      <c r="W175" s="33"/>
      <c r="X175" s="33"/>
      <c r="Y175" s="33"/>
      <c r="Z175" s="33"/>
      <c r="AA175" s="33"/>
      <c r="AB175" s="33"/>
    </row>
    <row r="176" spans="21:28" s="46" customFormat="1">
      <c r="U176" s="33"/>
      <c r="V176" s="33"/>
      <c r="W176" s="33"/>
      <c r="X176" s="33"/>
      <c r="Y176" s="33"/>
      <c r="Z176" s="33"/>
      <c r="AA176" s="33"/>
      <c r="AB176" s="33"/>
    </row>
    <row r="177" spans="21:28" s="46" customFormat="1">
      <c r="U177" s="33"/>
      <c r="V177" s="33"/>
      <c r="W177" s="33"/>
      <c r="X177" s="33"/>
      <c r="Y177" s="33"/>
      <c r="Z177" s="33"/>
      <c r="AA177" s="33"/>
      <c r="AB177" s="33"/>
    </row>
    <row r="178" spans="21:28" s="46" customFormat="1">
      <c r="U178" s="33"/>
      <c r="V178" s="33"/>
      <c r="W178" s="33"/>
      <c r="X178" s="33"/>
      <c r="Y178" s="33"/>
      <c r="Z178" s="33"/>
      <c r="AA178" s="33"/>
      <c r="AB178" s="33"/>
    </row>
    <row r="179" spans="21:28" s="46" customFormat="1">
      <c r="U179" s="33"/>
      <c r="V179" s="33"/>
      <c r="W179" s="33"/>
      <c r="X179" s="33"/>
      <c r="Y179" s="33"/>
      <c r="Z179" s="33"/>
      <c r="AA179" s="33"/>
      <c r="AB179" s="33"/>
    </row>
    <row r="180" spans="21:28" s="46" customFormat="1">
      <c r="U180" s="33"/>
      <c r="V180" s="33"/>
      <c r="W180" s="33"/>
      <c r="X180" s="33"/>
      <c r="Y180" s="33"/>
      <c r="Z180" s="33"/>
      <c r="AA180" s="33"/>
      <c r="AB180" s="33"/>
    </row>
    <row r="181" spans="21:28" s="46" customFormat="1">
      <c r="U181" s="33"/>
      <c r="V181" s="33"/>
      <c r="W181" s="33"/>
      <c r="X181" s="33"/>
      <c r="Y181" s="33"/>
      <c r="Z181" s="33"/>
      <c r="AA181" s="33"/>
      <c r="AB181" s="33"/>
    </row>
    <row r="182" spans="21:28" s="46" customFormat="1">
      <c r="U182" s="33"/>
      <c r="V182" s="33"/>
      <c r="W182" s="33"/>
      <c r="X182" s="33"/>
      <c r="Y182" s="33"/>
      <c r="Z182" s="33"/>
      <c r="AA182" s="33"/>
      <c r="AB182" s="33"/>
    </row>
    <row r="183" spans="21:28" s="46" customFormat="1">
      <c r="U183" s="33"/>
      <c r="V183" s="33"/>
      <c r="W183" s="33"/>
      <c r="X183" s="33"/>
      <c r="Y183" s="33"/>
      <c r="Z183" s="33"/>
      <c r="AA183" s="33"/>
      <c r="AB183" s="33"/>
    </row>
    <row r="184" spans="21:28" s="46" customFormat="1">
      <c r="U184" s="33"/>
      <c r="V184" s="33"/>
      <c r="W184" s="33"/>
      <c r="X184" s="33"/>
      <c r="Y184" s="33"/>
      <c r="Z184" s="33"/>
      <c r="AA184" s="33"/>
      <c r="AB184" s="33"/>
    </row>
    <row r="185" spans="21:28" s="46" customFormat="1">
      <c r="U185" s="33"/>
      <c r="V185" s="33"/>
      <c r="W185" s="33"/>
      <c r="X185" s="33"/>
      <c r="Y185" s="33"/>
      <c r="Z185" s="33"/>
      <c r="AA185" s="33"/>
      <c r="AB185" s="33"/>
    </row>
    <row r="186" spans="21:28" s="46" customFormat="1">
      <c r="U186" s="33"/>
      <c r="V186" s="33"/>
      <c r="W186" s="33"/>
      <c r="X186" s="33"/>
      <c r="Y186" s="33"/>
      <c r="Z186" s="33"/>
      <c r="AA186" s="33"/>
      <c r="AB186" s="33"/>
    </row>
    <row r="187" spans="21:28" s="46" customFormat="1">
      <c r="U187" s="33"/>
      <c r="V187" s="33"/>
      <c r="W187" s="33"/>
      <c r="X187" s="33"/>
      <c r="Y187" s="33"/>
      <c r="Z187" s="33"/>
      <c r="AA187" s="33"/>
      <c r="AB187" s="33"/>
    </row>
    <row r="188" spans="21:28" s="46" customFormat="1">
      <c r="U188" s="33"/>
      <c r="V188" s="33"/>
      <c r="W188" s="33"/>
      <c r="X188" s="33"/>
      <c r="Y188" s="33"/>
      <c r="Z188" s="33"/>
      <c r="AA188" s="33"/>
      <c r="AB188" s="33"/>
    </row>
    <row r="189" spans="21:28" s="46" customFormat="1">
      <c r="U189" s="33"/>
      <c r="V189" s="33"/>
      <c r="W189" s="33"/>
      <c r="X189" s="33"/>
      <c r="Y189" s="33"/>
      <c r="Z189" s="33"/>
      <c r="AA189" s="33"/>
      <c r="AB189" s="33"/>
    </row>
    <row r="190" spans="21:28" s="46" customFormat="1">
      <c r="U190" s="33"/>
      <c r="V190" s="33"/>
      <c r="W190" s="33"/>
      <c r="X190" s="33"/>
      <c r="Y190" s="33"/>
      <c r="Z190" s="33"/>
      <c r="AA190" s="33"/>
      <c r="AB190" s="33"/>
    </row>
    <row r="191" spans="21:28" s="46" customFormat="1">
      <c r="U191" s="33"/>
      <c r="V191" s="33"/>
      <c r="W191" s="33"/>
      <c r="X191" s="33"/>
      <c r="Y191" s="33"/>
      <c r="Z191" s="33"/>
      <c r="AA191" s="33"/>
      <c r="AB191" s="33"/>
    </row>
    <row r="192" spans="21:28" s="46" customFormat="1">
      <c r="U192" s="33"/>
      <c r="V192" s="33"/>
      <c r="W192" s="33"/>
      <c r="X192" s="33"/>
      <c r="Y192" s="33"/>
      <c r="Z192" s="33"/>
      <c r="AA192" s="33"/>
      <c r="AB192" s="33"/>
    </row>
    <row r="193" spans="21:28" s="46" customFormat="1">
      <c r="U193" s="33"/>
      <c r="V193" s="33"/>
      <c r="W193" s="33"/>
      <c r="X193" s="33"/>
      <c r="Y193" s="33"/>
      <c r="Z193" s="33"/>
      <c r="AA193" s="33"/>
      <c r="AB193" s="33"/>
    </row>
    <row r="194" spans="21:28" s="46" customFormat="1">
      <c r="U194" s="33"/>
      <c r="V194" s="33"/>
      <c r="W194" s="33"/>
      <c r="X194" s="33"/>
      <c r="Y194" s="33"/>
      <c r="Z194" s="33"/>
      <c r="AA194" s="33"/>
      <c r="AB194" s="33"/>
    </row>
    <row r="195" spans="21:28" s="46" customFormat="1">
      <c r="U195" s="33"/>
      <c r="V195" s="33"/>
      <c r="W195" s="33"/>
      <c r="X195" s="33"/>
      <c r="Y195" s="33"/>
      <c r="Z195" s="33"/>
      <c r="AA195" s="33"/>
      <c r="AB195" s="33"/>
    </row>
    <row r="196" spans="21:28" s="46" customFormat="1">
      <c r="U196" s="33"/>
      <c r="V196" s="33"/>
      <c r="W196" s="33"/>
      <c r="X196" s="33"/>
      <c r="Y196" s="33"/>
      <c r="Z196" s="33"/>
      <c r="AA196" s="33"/>
      <c r="AB196" s="33"/>
    </row>
    <row r="197" spans="21:28" s="46" customFormat="1">
      <c r="U197" s="33"/>
      <c r="V197" s="33"/>
      <c r="W197" s="33"/>
      <c r="X197" s="33"/>
      <c r="Y197" s="33"/>
      <c r="Z197" s="33"/>
      <c r="AA197" s="33"/>
      <c r="AB197" s="33"/>
    </row>
    <row r="198" spans="21:28" s="46" customFormat="1">
      <c r="U198" s="33"/>
      <c r="V198" s="33"/>
      <c r="W198" s="33"/>
      <c r="X198" s="33"/>
      <c r="Y198" s="33"/>
      <c r="Z198" s="33"/>
      <c r="AA198" s="33"/>
      <c r="AB198" s="33"/>
    </row>
    <row r="199" spans="21:28" s="46" customFormat="1">
      <c r="U199" s="33"/>
      <c r="V199" s="33"/>
      <c r="W199" s="33"/>
      <c r="X199" s="33"/>
      <c r="Y199" s="33"/>
      <c r="Z199" s="33"/>
      <c r="AA199" s="33"/>
      <c r="AB199" s="33"/>
    </row>
    <row r="200" spans="21:28" s="46" customFormat="1">
      <c r="U200" s="33"/>
      <c r="V200" s="33"/>
      <c r="W200" s="33"/>
      <c r="X200" s="33"/>
      <c r="Y200" s="33"/>
      <c r="Z200" s="33"/>
      <c r="AA200" s="33"/>
      <c r="AB200" s="33"/>
    </row>
    <row r="201" spans="21:28" s="46" customFormat="1">
      <c r="U201" s="33"/>
      <c r="V201" s="33"/>
      <c r="W201" s="33"/>
      <c r="X201" s="33"/>
      <c r="Y201" s="33"/>
      <c r="Z201" s="33"/>
      <c r="AA201" s="33"/>
      <c r="AB201" s="33"/>
    </row>
    <row r="202" spans="21:28" s="46" customFormat="1">
      <c r="U202" s="33"/>
      <c r="V202" s="33"/>
      <c r="W202" s="33"/>
      <c r="X202" s="33"/>
      <c r="Y202" s="33"/>
      <c r="Z202" s="33"/>
      <c r="AA202" s="33"/>
      <c r="AB202" s="33"/>
    </row>
    <row r="203" spans="21:28" s="46" customFormat="1">
      <c r="U203" s="33"/>
      <c r="V203" s="33"/>
      <c r="W203" s="33"/>
      <c r="X203" s="33"/>
      <c r="Y203" s="33"/>
      <c r="Z203" s="33"/>
      <c r="AA203" s="33"/>
      <c r="AB203" s="33"/>
    </row>
    <row r="204" spans="21:28" s="46" customFormat="1">
      <c r="U204" s="33"/>
      <c r="V204" s="33"/>
      <c r="W204" s="33"/>
      <c r="X204" s="33"/>
      <c r="Y204" s="33"/>
      <c r="Z204" s="33"/>
      <c r="AA204" s="33"/>
      <c r="AB204" s="33"/>
    </row>
    <row r="205" spans="21:28" s="46" customFormat="1">
      <c r="U205" s="33"/>
      <c r="V205" s="33"/>
      <c r="W205" s="33"/>
      <c r="X205" s="33"/>
      <c r="Y205" s="33"/>
      <c r="Z205" s="33"/>
      <c r="AA205" s="33"/>
      <c r="AB205" s="33"/>
    </row>
    <row r="206" spans="21:28" s="46" customFormat="1">
      <c r="U206" s="33"/>
      <c r="V206" s="33"/>
      <c r="W206" s="33"/>
      <c r="X206" s="33"/>
      <c r="Y206" s="33"/>
      <c r="Z206" s="33"/>
      <c r="AA206" s="33"/>
      <c r="AB206" s="33"/>
    </row>
    <row r="207" spans="21:28" s="46" customFormat="1">
      <c r="U207" s="33"/>
      <c r="V207" s="33"/>
      <c r="W207" s="33"/>
      <c r="X207" s="33"/>
      <c r="Y207" s="33"/>
      <c r="Z207" s="33"/>
      <c r="AA207" s="33"/>
      <c r="AB207" s="33"/>
    </row>
    <row r="208" spans="21:28" s="46" customFormat="1">
      <c r="U208" s="33"/>
      <c r="V208" s="33"/>
      <c r="W208" s="33"/>
      <c r="X208" s="33"/>
      <c r="Y208" s="33"/>
      <c r="Z208" s="33"/>
      <c r="AA208" s="33"/>
      <c r="AB208" s="33"/>
    </row>
    <row r="209" spans="21:28" s="46" customFormat="1">
      <c r="U209" s="33"/>
      <c r="V209" s="33"/>
      <c r="W209" s="33"/>
      <c r="X209" s="33"/>
      <c r="Y209" s="33"/>
      <c r="Z209" s="33"/>
      <c r="AA209" s="33"/>
      <c r="AB209" s="33"/>
    </row>
    <row r="210" spans="21:28" s="46" customFormat="1">
      <c r="U210" s="33"/>
      <c r="V210" s="33"/>
      <c r="W210" s="33"/>
      <c r="X210" s="33"/>
      <c r="Y210" s="33"/>
      <c r="Z210" s="33"/>
      <c r="AA210" s="33"/>
      <c r="AB210" s="33"/>
    </row>
    <row r="211" spans="21:28" s="46" customFormat="1">
      <c r="U211" s="33"/>
      <c r="V211" s="33"/>
      <c r="W211" s="33"/>
      <c r="X211" s="33"/>
      <c r="Y211" s="33"/>
      <c r="Z211" s="33"/>
      <c r="AA211" s="33"/>
      <c r="AB211" s="33"/>
    </row>
    <row r="212" spans="21:28" s="46" customFormat="1">
      <c r="U212" s="33"/>
      <c r="V212" s="33"/>
      <c r="W212" s="33"/>
      <c r="X212" s="33"/>
      <c r="Y212" s="33"/>
      <c r="Z212" s="33"/>
      <c r="AA212" s="33"/>
      <c r="AB212" s="33"/>
    </row>
    <row r="213" spans="21:28" s="46" customFormat="1">
      <c r="U213" s="33"/>
      <c r="V213" s="33"/>
      <c r="W213" s="33"/>
      <c r="X213" s="33"/>
      <c r="Y213" s="33"/>
      <c r="Z213" s="33"/>
      <c r="AA213" s="33"/>
      <c r="AB213" s="33"/>
    </row>
    <row r="214" spans="21:28" s="46" customFormat="1">
      <c r="U214" s="33"/>
      <c r="V214" s="33"/>
      <c r="W214" s="33"/>
      <c r="X214" s="33"/>
      <c r="Y214" s="33"/>
      <c r="Z214" s="33"/>
      <c r="AA214" s="33"/>
      <c r="AB214" s="33"/>
    </row>
    <row r="215" spans="21:28" s="46" customFormat="1">
      <c r="U215" s="33"/>
      <c r="V215" s="33"/>
      <c r="W215" s="33"/>
      <c r="X215" s="33"/>
      <c r="Y215" s="33"/>
      <c r="Z215" s="33"/>
      <c r="AA215" s="33"/>
      <c r="AB215" s="33"/>
    </row>
  </sheetData>
  <mergeCells count="1">
    <mergeCell ref="D6:L6"/>
  </mergeCells>
  <pageMargins left="0.70866141732283472" right="0.70866141732283472" top="0.78740157480314965" bottom="0.78740157480314965" header="0.31496062992125984" footer="0.31496062992125984"/>
  <pageSetup paperSize="9" scale="6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theme="9"/>
  </sheetPr>
  <dimension ref="A1:Q50"/>
  <sheetViews>
    <sheetView showGridLines="0" zoomScaleNormal="100" workbookViewId="0"/>
  </sheetViews>
  <sheetFormatPr baseColWidth="10" defaultRowHeight="15"/>
  <cols>
    <col min="1" max="2" width="11.42578125" style="2"/>
    <col min="3" max="3" width="21.85546875" style="2" customWidth="1"/>
    <col min="4" max="5" width="8.7109375" style="2" customWidth="1"/>
    <col min="6" max="6" width="8" style="2" bestFit="1" customWidth="1"/>
    <col min="7" max="10" width="8" style="2" customWidth="1"/>
    <col min="11" max="17" width="8.7109375" style="2" customWidth="1"/>
    <col min="18" max="16384" width="11.42578125" style="2"/>
  </cols>
  <sheetData>
    <row r="1" spans="1:17">
      <c r="A1" s="1"/>
      <c r="B1" s="1"/>
      <c r="C1" s="1"/>
      <c r="D1" s="1"/>
      <c r="E1" s="1"/>
      <c r="F1" s="1"/>
      <c r="G1" s="1"/>
      <c r="H1" s="1"/>
      <c r="I1" s="1"/>
      <c r="J1" s="1"/>
      <c r="K1" s="1"/>
      <c r="L1" s="1"/>
      <c r="M1" s="1"/>
      <c r="N1" s="1"/>
      <c r="O1" s="1"/>
      <c r="P1" s="1"/>
      <c r="Q1" s="1"/>
    </row>
    <row r="2" spans="1:17" ht="26.25">
      <c r="A2" s="34"/>
      <c r="B2" s="287" t="s">
        <v>48</v>
      </c>
      <c r="C2" s="36" t="s">
        <v>49</v>
      </c>
      <c r="D2" s="37"/>
      <c r="E2" s="37"/>
      <c r="F2" s="37"/>
      <c r="G2" s="37"/>
      <c r="H2" s="37"/>
      <c r="I2" s="37"/>
      <c r="J2" s="37"/>
      <c r="K2" s="37"/>
      <c r="L2" s="37"/>
      <c r="M2" s="37"/>
      <c r="N2" s="37"/>
      <c r="O2" s="37"/>
      <c r="P2" s="37"/>
      <c r="Q2" s="37"/>
    </row>
    <row r="3" spans="1:17">
      <c r="A3" s="1"/>
      <c r="B3" s="1"/>
      <c r="C3" s="1"/>
      <c r="D3" s="1"/>
      <c r="E3" s="1"/>
      <c r="F3" s="1"/>
      <c r="G3" s="1"/>
      <c r="H3" s="1"/>
      <c r="I3" s="1"/>
      <c r="J3" s="1"/>
      <c r="K3" s="1"/>
      <c r="L3" s="1"/>
      <c r="M3" s="1"/>
      <c r="N3" s="1"/>
      <c r="O3" s="1"/>
      <c r="P3" s="1"/>
      <c r="Q3" s="1"/>
    </row>
    <row r="4" spans="1:17" ht="15" customHeight="1">
      <c r="A4" s="1"/>
      <c r="B4" s="339" t="s">
        <v>467</v>
      </c>
      <c r="C4" s="339"/>
      <c r="D4" s="339"/>
      <c r="E4" s="339"/>
      <c r="F4" s="339"/>
      <c r="G4" s="339"/>
      <c r="H4" s="339"/>
      <c r="I4" s="339"/>
      <c r="J4" s="339"/>
      <c r="K4" s="339"/>
      <c r="L4" s="290"/>
      <c r="M4" s="290"/>
      <c r="N4" s="290"/>
      <c r="O4" s="290"/>
      <c r="P4" s="290"/>
      <c r="Q4" s="290"/>
    </row>
    <row r="5" spans="1:17">
      <c r="A5" s="1"/>
      <c r="B5" s="1"/>
      <c r="C5" s="1"/>
      <c r="D5" s="1"/>
      <c r="E5" s="1"/>
      <c r="F5" s="1"/>
      <c r="G5" s="1"/>
      <c r="H5" s="1"/>
      <c r="I5" s="1"/>
      <c r="J5" s="1"/>
      <c r="K5" s="1"/>
      <c r="L5" s="1"/>
      <c r="M5" s="1"/>
      <c r="N5" s="1"/>
      <c r="O5" s="1"/>
      <c r="P5" s="1"/>
      <c r="Q5" s="1"/>
    </row>
    <row r="6" spans="1:17">
      <c r="A6" s="42"/>
      <c r="B6" s="42"/>
      <c r="C6" s="42"/>
      <c r="D6" s="299" t="s">
        <v>84</v>
      </c>
      <c r="E6" s="300"/>
      <c r="F6" s="300"/>
      <c r="G6" s="300"/>
      <c r="H6" s="300"/>
      <c r="I6" s="300"/>
      <c r="J6" s="300"/>
      <c r="K6" s="300"/>
      <c r="L6" s="300"/>
      <c r="M6" s="300"/>
      <c r="N6" s="300"/>
      <c r="O6" s="300"/>
      <c r="P6" s="300"/>
      <c r="Q6" s="300"/>
    </row>
    <row r="7" spans="1:17">
      <c r="A7" s="42"/>
      <c r="B7" s="360" t="s">
        <v>316</v>
      </c>
      <c r="C7" s="47"/>
      <c r="D7" s="296">
        <v>1995</v>
      </c>
      <c r="E7" s="296">
        <v>2000</v>
      </c>
      <c r="F7" s="296">
        <v>2005</v>
      </c>
      <c r="G7" s="296">
        <v>2006</v>
      </c>
      <c r="H7" s="296">
        <v>2007</v>
      </c>
      <c r="I7" s="296">
        <v>2008</v>
      </c>
      <c r="J7" s="296">
        <v>2009</v>
      </c>
      <c r="K7" s="296">
        <v>2010</v>
      </c>
      <c r="L7" s="296">
        <v>2011</v>
      </c>
      <c r="M7" s="296">
        <v>2012</v>
      </c>
      <c r="N7" s="296" t="s">
        <v>85</v>
      </c>
      <c r="O7" s="296">
        <v>2014</v>
      </c>
      <c r="P7" s="296">
        <v>2015</v>
      </c>
      <c r="Q7" s="296">
        <v>2016</v>
      </c>
    </row>
    <row r="8" spans="1:17">
      <c r="A8" s="45"/>
      <c r="B8" s="55"/>
      <c r="C8" s="129"/>
      <c r="D8" s="130"/>
      <c r="E8" s="130"/>
      <c r="F8" s="130"/>
      <c r="G8" s="130"/>
      <c r="H8" s="45"/>
      <c r="I8" s="45"/>
      <c r="J8" s="45"/>
      <c r="K8" s="45"/>
      <c r="L8" s="45"/>
      <c r="M8" s="45"/>
      <c r="N8" s="45"/>
      <c r="O8" s="45"/>
      <c r="P8" s="45"/>
      <c r="Q8" s="45"/>
    </row>
    <row r="9" spans="1:17">
      <c r="A9" s="45"/>
      <c r="B9" s="78" t="s">
        <v>117</v>
      </c>
      <c r="C9" s="84"/>
      <c r="D9" s="362">
        <v>4.2390000075101852E-2</v>
      </c>
      <c r="E9" s="362">
        <v>4.749000072479248E-2</v>
      </c>
      <c r="F9" s="362">
        <v>5.8899998664855957E-2</v>
      </c>
      <c r="G9" s="362">
        <v>6.2980003654956818E-2</v>
      </c>
      <c r="H9" s="362">
        <v>6.4139999449253082E-2</v>
      </c>
      <c r="I9" s="362">
        <v>7.0079997181892395E-2</v>
      </c>
      <c r="J9" s="362">
        <v>7.5879998505115509E-2</v>
      </c>
      <c r="K9" s="362">
        <v>6.5719999372959137E-2</v>
      </c>
      <c r="L9" s="362">
        <v>6.7429997026920319E-2</v>
      </c>
      <c r="M9" s="362">
        <v>7.0969998836517334E-2</v>
      </c>
      <c r="N9" s="234">
        <v>7.2970002889633179E-2</v>
      </c>
      <c r="O9" s="234">
        <v>7.8829996287822723E-2</v>
      </c>
      <c r="P9" s="234">
        <v>8.42600017786026E-2</v>
      </c>
      <c r="Q9" s="234">
        <v>8.3800002932548523E-2</v>
      </c>
    </row>
    <row r="10" spans="1:17">
      <c r="A10" s="45"/>
      <c r="B10" s="57"/>
      <c r="C10" s="86"/>
      <c r="D10" s="368"/>
      <c r="E10" s="368"/>
      <c r="F10" s="368"/>
      <c r="G10" s="368"/>
      <c r="H10" s="368"/>
      <c r="I10" s="368"/>
      <c r="J10" s="368"/>
      <c r="K10" s="368"/>
      <c r="L10" s="368"/>
      <c r="M10" s="368"/>
      <c r="N10" s="383"/>
      <c r="O10" s="383"/>
      <c r="P10" s="383"/>
      <c r="Q10" s="383"/>
    </row>
    <row r="11" spans="1:17">
      <c r="A11" s="45"/>
      <c r="B11" s="57" t="s">
        <v>468</v>
      </c>
      <c r="C11" s="58"/>
      <c r="D11" s="369"/>
      <c r="E11" s="369"/>
      <c r="F11" s="369"/>
      <c r="G11" s="369"/>
      <c r="H11" s="369"/>
      <c r="I11" s="369"/>
      <c r="J11" s="369"/>
      <c r="K11" s="369"/>
      <c r="L11" s="369"/>
      <c r="M11" s="369"/>
      <c r="N11" s="384"/>
      <c r="O11" s="384"/>
      <c r="P11" s="384"/>
      <c r="Q11" s="384"/>
    </row>
    <row r="12" spans="1:17">
      <c r="A12" s="99"/>
      <c r="B12" s="157" t="s">
        <v>465</v>
      </c>
      <c r="C12" s="72"/>
      <c r="D12" s="368">
        <v>3.6819998174905777E-2</v>
      </c>
      <c r="E12" s="368">
        <v>3.036000020802021E-2</v>
      </c>
      <c r="F12" s="368">
        <v>3.6699999123811722E-2</v>
      </c>
      <c r="G12" s="368">
        <v>3.9299998432397842E-2</v>
      </c>
      <c r="H12" s="368">
        <v>3.9060000330209732E-2</v>
      </c>
      <c r="I12" s="368">
        <v>4.2950000613927841E-2</v>
      </c>
      <c r="J12" s="368">
        <v>4.4780001044273376E-2</v>
      </c>
      <c r="K12" s="368">
        <v>3.3700000494718552E-2</v>
      </c>
      <c r="L12" s="368">
        <v>3.9299998432397842E-2</v>
      </c>
      <c r="M12" s="368">
        <v>3.8929998874664307E-2</v>
      </c>
      <c r="N12" s="383">
        <v>3.6800000816583633E-2</v>
      </c>
      <c r="O12" s="383">
        <v>4.3620001524686813E-2</v>
      </c>
      <c r="P12" s="383">
        <v>4.7619998455047607E-2</v>
      </c>
      <c r="Q12" s="383">
        <v>5.1150001585483551E-2</v>
      </c>
    </row>
    <row r="13" spans="1:17">
      <c r="A13" s="42"/>
      <c r="B13" s="63" t="s">
        <v>466</v>
      </c>
      <c r="C13" s="101"/>
      <c r="D13" s="369">
        <v>6.6569998860359192E-2</v>
      </c>
      <c r="E13" s="369">
        <v>9.9339999258518219E-2</v>
      </c>
      <c r="F13" s="369">
        <v>0.11574000120162964</v>
      </c>
      <c r="G13" s="369">
        <v>0.12266000360250473</v>
      </c>
      <c r="H13" s="369">
        <v>0.12756000459194183</v>
      </c>
      <c r="I13" s="369">
        <v>0.13515999913215637</v>
      </c>
      <c r="J13" s="369">
        <v>0.14182999730110168</v>
      </c>
      <c r="K13" s="369">
        <v>0.13546000421047211</v>
      </c>
      <c r="L13" s="369">
        <v>0.12921999394893646</v>
      </c>
      <c r="M13" s="369">
        <v>0.12902000546455383</v>
      </c>
      <c r="N13" s="384">
        <v>0.1447799950838089</v>
      </c>
      <c r="O13" s="384">
        <v>0.14696000516414642</v>
      </c>
      <c r="P13" s="384">
        <v>0.15530000627040863</v>
      </c>
      <c r="Q13" s="384">
        <v>0.144569993019104</v>
      </c>
    </row>
    <row r="14" spans="1:17">
      <c r="A14" s="45"/>
      <c r="B14" s="57"/>
      <c r="C14" s="86"/>
      <c r="D14" s="368"/>
      <c r="E14" s="368"/>
      <c r="F14" s="368"/>
      <c r="G14" s="368"/>
      <c r="H14" s="368"/>
      <c r="I14" s="368"/>
      <c r="J14" s="368"/>
      <c r="K14" s="368"/>
      <c r="L14" s="368"/>
      <c r="M14" s="368"/>
      <c r="N14" s="383"/>
      <c r="O14" s="383"/>
      <c r="P14" s="383"/>
      <c r="Q14" s="383"/>
    </row>
    <row r="15" spans="1:17">
      <c r="A15" s="45"/>
      <c r="B15" s="57" t="s">
        <v>118</v>
      </c>
      <c r="C15" s="86"/>
      <c r="D15" s="369"/>
      <c r="E15" s="369"/>
      <c r="F15" s="369"/>
      <c r="G15" s="369"/>
      <c r="H15" s="369"/>
      <c r="I15" s="369"/>
      <c r="J15" s="369"/>
      <c r="K15" s="369"/>
      <c r="L15" s="369"/>
      <c r="M15" s="369"/>
      <c r="N15" s="384"/>
      <c r="O15" s="384"/>
      <c r="P15" s="384"/>
      <c r="Q15" s="384"/>
    </row>
    <row r="16" spans="1:17">
      <c r="A16" s="99"/>
      <c r="B16" s="89" t="s">
        <v>119</v>
      </c>
      <c r="C16" s="90"/>
      <c r="D16" s="368">
        <v>3.7370000034570694E-2</v>
      </c>
      <c r="E16" s="368">
        <v>3.7579998373985291E-2</v>
      </c>
      <c r="F16" s="368">
        <v>4.9109999090433121E-2</v>
      </c>
      <c r="G16" s="368">
        <v>5.2859999239444733E-2</v>
      </c>
      <c r="H16" s="368">
        <v>5.5500000715255737E-2</v>
      </c>
      <c r="I16" s="368">
        <v>5.8540001511573792E-2</v>
      </c>
      <c r="J16" s="368">
        <v>6.2760002911090851E-2</v>
      </c>
      <c r="K16" s="368">
        <v>6.2150001525878906E-2</v>
      </c>
      <c r="L16" s="368">
        <v>6.2980003654956818E-2</v>
      </c>
      <c r="M16" s="368">
        <v>6.1349999159574509E-2</v>
      </c>
      <c r="N16" s="383">
        <v>6.0040000826120377E-2</v>
      </c>
      <c r="O16" s="383">
        <v>7.1790002286434174E-2</v>
      </c>
      <c r="P16" s="383">
        <v>7.5120002031326294E-2</v>
      </c>
      <c r="Q16" s="383">
        <v>7.9109996557235718E-2</v>
      </c>
    </row>
    <row r="17" spans="1:17">
      <c r="A17" s="42"/>
      <c r="B17" s="92" t="s">
        <v>120</v>
      </c>
      <c r="C17" s="93"/>
      <c r="D17" s="369">
        <v>4.9550000578165054E-2</v>
      </c>
      <c r="E17" s="369">
        <v>6.0479998588562012E-2</v>
      </c>
      <c r="F17" s="369">
        <v>7.1070000529289246E-2</v>
      </c>
      <c r="G17" s="369">
        <v>7.5589999556541443E-2</v>
      </c>
      <c r="H17" s="369">
        <v>7.4649997055530548E-2</v>
      </c>
      <c r="I17" s="369">
        <v>8.3719998598098755E-2</v>
      </c>
      <c r="J17" s="369">
        <v>9.0910002589225769E-2</v>
      </c>
      <c r="K17" s="369">
        <v>6.9859996438026428E-2</v>
      </c>
      <c r="L17" s="369">
        <v>7.2530001401901245E-2</v>
      </c>
      <c r="M17" s="369">
        <v>8.190000057220459E-2</v>
      </c>
      <c r="N17" s="384">
        <v>8.7449997663497925E-2</v>
      </c>
      <c r="O17" s="384">
        <v>8.6759999394416809E-2</v>
      </c>
      <c r="P17" s="384">
        <v>9.4370000064373016E-2</v>
      </c>
      <c r="Q17" s="384">
        <v>8.9040003716945648E-2</v>
      </c>
    </row>
    <row r="18" spans="1:17">
      <c r="A18" s="42"/>
      <c r="B18" s="95"/>
      <c r="C18" s="58"/>
      <c r="D18" s="368"/>
      <c r="E18" s="368"/>
      <c r="F18" s="368"/>
      <c r="G18" s="368"/>
      <c r="H18" s="368"/>
      <c r="I18" s="368"/>
      <c r="J18" s="368"/>
      <c r="K18" s="368"/>
      <c r="L18" s="368"/>
      <c r="M18" s="368"/>
      <c r="N18" s="383"/>
      <c r="O18" s="383"/>
      <c r="P18" s="383"/>
      <c r="Q18" s="383"/>
    </row>
    <row r="19" spans="1:17">
      <c r="A19" s="45"/>
      <c r="B19" s="57" t="s">
        <v>228</v>
      </c>
      <c r="C19" s="86"/>
      <c r="D19" s="369"/>
      <c r="E19" s="369"/>
      <c r="F19" s="369"/>
      <c r="G19" s="369"/>
      <c r="H19" s="369"/>
      <c r="I19" s="369"/>
      <c r="J19" s="369"/>
      <c r="K19" s="369"/>
      <c r="L19" s="369"/>
      <c r="M19" s="369"/>
      <c r="N19" s="384"/>
      <c r="O19" s="384"/>
      <c r="P19" s="384"/>
      <c r="Q19" s="384"/>
    </row>
    <row r="20" spans="1:17">
      <c r="A20" s="45"/>
      <c r="B20" s="89" t="s">
        <v>229</v>
      </c>
      <c r="C20" s="90"/>
      <c r="D20" s="368">
        <v>3.872000053524971E-2</v>
      </c>
      <c r="E20" s="368">
        <v>4.4829998165369034E-2</v>
      </c>
      <c r="F20" s="368">
        <v>5.2790001034736633E-2</v>
      </c>
      <c r="G20" s="368">
        <v>5.7620000094175339E-2</v>
      </c>
      <c r="H20" s="368">
        <v>6.2049999833106995E-2</v>
      </c>
      <c r="I20" s="368">
        <v>6.3280001282691956E-2</v>
      </c>
      <c r="J20" s="368">
        <v>6.738000363111496E-2</v>
      </c>
      <c r="K20" s="368">
        <v>5.8070000261068344E-2</v>
      </c>
      <c r="L20" s="368">
        <v>5.8290001004934311E-2</v>
      </c>
      <c r="M20" s="368">
        <v>6.3110001385211945E-2</v>
      </c>
      <c r="N20" s="383">
        <v>6.5430000424385071E-2</v>
      </c>
      <c r="O20" s="383">
        <v>7.1560002863407135E-2</v>
      </c>
      <c r="P20" s="383">
        <v>7.0759996771812439E-2</v>
      </c>
      <c r="Q20" s="383">
        <v>7.2159998118877411E-2</v>
      </c>
    </row>
    <row r="21" spans="1:17">
      <c r="A21" s="45"/>
      <c r="B21" s="92" t="s">
        <v>230</v>
      </c>
      <c r="C21" s="93"/>
      <c r="D21" s="369">
        <v>5.9000000357627869E-2</v>
      </c>
      <c r="E21" s="369">
        <v>6.0430001467466354E-2</v>
      </c>
      <c r="F21" s="369">
        <v>8.9869998395442963E-2</v>
      </c>
      <c r="G21" s="369">
        <v>8.9620001614093781E-2</v>
      </c>
      <c r="H21" s="369">
        <v>7.4620001018047333E-2</v>
      </c>
      <c r="I21" s="369">
        <v>0.10332000255584717</v>
      </c>
      <c r="J21" s="369">
        <v>0.11716999858617783</v>
      </c>
      <c r="K21" s="369">
        <v>0.10100000351667404</v>
      </c>
      <c r="L21" s="369">
        <v>0.11303000152111053</v>
      </c>
      <c r="M21" s="369">
        <v>0.11018999665975571</v>
      </c>
      <c r="N21" s="384">
        <v>0.10971999913454056</v>
      </c>
      <c r="O21" s="384">
        <v>0.11473000049591064</v>
      </c>
      <c r="P21" s="384">
        <v>0.14866000413894653</v>
      </c>
      <c r="Q21" s="384">
        <v>0.14154000580310822</v>
      </c>
    </row>
    <row r="22" spans="1:17">
      <c r="A22" s="42"/>
      <c r="B22" s="95"/>
      <c r="C22" s="58"/>
      <c r="D22" s="368"/>
      <c r="E22" s="368"/>
      <c r="F22" s="368"/>
      <c r="G22" s="368"/>
      <c r="H22" s="368"/>
      <c r="I22" s="368"/>
      <c r="J22" s="368"/>
      <c r="K22" s="368"/>
      <c r="L22" s="368"/>
      <c r="M22" s="368"/>
      <c r="N22" s="383"/>
      <c r="O22" s="383"/>
      <c r="P22" s="383"/>
      <c r="Q22" s="383"/>
    </row>
    <row r="23" spans="1:17">
      <c r="A23" s="45"/>
      <c r="B23" s="57" t="s">
        <v>121</v>
      </c>
      <c r="C23" s="58"/>
      <c r="D23" s="369"/>
      <c r="E23" s="369"/>
      <c r="F23" s="369"/>
      <c r="G23" s="369"/>
      <c r="H23" s="369"/>
      <c r="I23" s="369"/>
      <c r="J23" s="369"/>
      <c r="K23" s="369"/>
      <c r="L23" s="369"/>
      <c r="M23" s="369"/>
      <c r="N23" s="384"/>
      <c r="O23" s="384"/>
      <c r="P23" s="384"/>
      <c r="Q23" s="384"/>
    </row>
    <row r="24" spans="1:17">
      <c r="A24" s="99"/>
      <c r="B24" s="157" t="s">
        <v>123</v>
      </c>
      <c r="C24" s="72"/>
      <c r="D24" s="368">
        <v>6.086999922990799E-2</v>
      </c>
      <c r="E24" s="368">
        <v>0.11102999746799469</v>
      </c>
      <c r="F24" s="368">
        <v>0.12411999702453613</v>
      </c>
      <c r="G24" s="368">
        <v>0.134210005402565</v>
      </c>
      <c r="H24" s="368">
        <v>0.13955999910831451</v>
      </c>
      <c r="I24" s="368">
        <v>0.14095999300479889</v>
      </c>
      <c r="J24" s="368">
        <v>0.16740000247955322</v>
      </c>
      <c r="K24" s="368">
        <v>0.15620000660419464</v>
      </c>
      <c r="L24" s="368">
        <v>0.11309999972581863</v>
      </c>
      <c r="M24" s="368">
        <v>0.14729000627994537</v>
      </c>
      <c r="N24" s="383">
        <v>0.18426999449729919</v>
      </c>
      <c r="O24" s="383">
        <v>0.19987000524997711</v>
      </c>
      <c r="P24" s="383">
        <v>0.18555000424385071</v>
      </c>
      <c r="Q24" s="383">
        <v>0.19693000614643097</v>
      </c>
    </row>
    <row r="25" spans="1:17">
      <c r="A25" s="42"/>
      <c r="B25" s="61" t="s">
        <v>463</v>
      </c>
      <c r="C25" s="99"/>
      <c r="D25" s="365">
        <v>4.4730000197887421E-2</v>
      </c>
      <c r="E25" s="365">
        <v>4.5019999146461487E-2</v>
      </c>
      <c r="F25" s="365">
        <v>5.9349998831748962E-2</v>
      </c>
      <c r="G25" s="365">
        <v>6.2639996409416199E-2</v>
      </c>
      <c r="H25" s="365">
        <v>6.4669996500015259E-2</v>
      </c>
      <c r="I25" s="365">
        <v>6.908000260591507E-2</v>
      </c>
      <c r="J25" s="365">
        <v>7.2269998490810394E-2</v>
      </c>
      <c r="K25" s="365">
        <v>6.2720000743865967E-2</v>
      </c>
      <c r="L25" s="365">
        <v>6.679999828338623E-2</v>
      </c>
      <c r="M25" s="365">
        <v>7.165999710559845E-2</v>
      </c>
      <c r="N25" s="385">
        <v>7.2350002825260162E-2</v>
      </c>
      <c r="O25" s="385">
        <v>8.1280000507831573E-2</v>
      </c>
      <c r="P25" s="385">
        <v>8.3619996905326843E-2</v>
      </c>
      <c r="Q25" s="385">
        <v>8.4389999508857727E-2</v>
      </c>
    </row>
    <row r="26" spans="1:17">
      <c r="A26" s="42"/>
      <c r="B26" s="63" t="s">
        <v>342</v>
      </c>
      <c r="C26" s="101"/>
      <c r="D26" s="369">
        <v>2.5660000741481781E-2</v>
      </c>
      <c r="E26" s="369">
        <v>3.4279998391866684E-2</v>
      </c>
      <c r="F26" s="369">
        <v>3.4949999302625656E-2</v>
      </c>
      <c r="G26" s="369">
        <v>4.0479999035596848E-2</v>
      </c>
      <c r="H26" s="369">
        <v>4.5329999178647995E-2</v>
      </c>
      <c r="I26" s="369">
        <v>5.4529998451471329E-2</v>
      </c>
      <c r="J26" s="369">
        <v>6.6140003502368927E-2</v>
      </c>
      <c r="K26" s="369">
        <v>5.5199999362230301E-2</v>
      </c>
      <c r="L26" s="369">
        <v>6.0249999165534973E-2</v>
      </c>
      <c r="M26" s="369">
        <v>5.3479999303817749E-2</v>
      </c>
      <c r="N26" s="384">
        <v>5.5369999259710312E-2</v>
      </c>
      <c r="O26" s="384">
        <v>5.3040001541376114E-2</v>
      </c>
      <c r="P26" s="384">
        <v>7.1230001747608185E-2</v>
      </c>
      <c r="Q26" s="384">
        <v>5.942000076174736E-2</v>
      </c>
    </row>
    <row r="27" spans="1:17">
      <c r="A27" s="42"/>
      <c r="B27" s="61"/>
      <c r="C27" s="99"/>
      <c r="D27" s="368"/>
      <c r="E27" s="368"/>
      <c r="F27" s="368"/>
      <c r="G27" s="368"/>
      <c r="H27" s="368"/>
      <c r="I27" s="368"/>
      <c r="J27" s="368"/>
      <c r="K27" s="368"/>
      <c r="L27" s="368"/>
      <c r="M27" s="368"/>
      <c r="N27" s="383"/>
      <c r="O27" s="383"/>
      <c r="P27" s="383"/>
      <c r="Q27" s="383"/>
    </row>
    <row r="28" spans="1:17">
      <c r="A28" s="45"/>
      <c r="B28" s="57" t="s">
        <v>155</v>
      </c>
      <c r="C28" s="86"/>
      <c r="D28" s="369"/>
      <c r="E28" s="369"/>
      <c r="F28" s="369"/>
      <c r="G28" s="369"/>
      <c r="H28" s="369"/>
      <c r="I28" s="369"/>
      <c r="J28" s="369"/>
      <c r="K28" s="369"/>
      <c r="L28" s="369"/>
      <c r="M28" s="369"/>
      <c r="N28" s="384"/>
      <c r="O28" s="384"/>
      <c r="P28" s="384"/>
      <c r="Q28" s="384"/>
    </row>
    <row r="29" spans="1:17">
      <c r="A29" s="45"/>
      <c r="B29" s="89" t="s">
        <v>138</v>
      </c>
      <c r="C29" s="90"/>
      <c r="D29" s="368">
        <v>5.6680001318454742E-2</v>
      </c>
      <c r="E29" s="368">
        <v>8.7909996509552002E-2</v>
      </c>
      <c r="F29" s="368">
        <v>7.574000209569931E-2</v>
      </c>
      <c r="G29" s="368">
        <v>0.1030300036072731</v>
      </c>
      <c r="H29" s="368">
        <v>9.9940001964569092E-2</v>
      </c>
      <c r="I29" s="368">
        <v>0.12283000349998474</v>
      </c>
      <c r="J29" s="368">
        <v>0.12786999344825745</v>
      </c>
      <c r="K29" s="368">
        <v>0.12666000425815582</v>
      </c>
      <c r="L29" s="368">
        <v>0.12490999698638916</v>
      </c>
      <c r="M29" s="368">
        <v>0.132750004529953</v>
      </c>
      <c r="N29" s="383">
        <v>0.12688000500202179</v>
      </c>
      <c r="O29" s="383">
        <v>0.1553100049495697</v>
      </c>
      <c r="P29" s="383">
        <v>0.17617000639438629</v>
      </c>
      <c r="Q29" s="383">
        <v>0.17073999345302582</v>
      </c>
    </row>
    <row r="30" spans="1:17">
      <c r="A30" s="45"/>
      <c r="B30" s="135" t="s">
        <v>139</v>
      </c>
      <c r="C30" s="86"/>
      <c r="D30" s="365">
        <v>0.13931000232696533</v>
      </c>
      <c r="E30" s="365">
        <v>0.17791999876499176</v>
      </c>
      <c r="F30" s="365">
        <v>0.19784000515937805</v>
      </c>
      <c r="G30" s="365">
        <v>0.22222000360488892</v>
      </c>
      <c r="H30" s="365">
        <v>0.20937000215053558</v>
      </c>
      <c r="I30" s="365">
        <v>0.24207000434398651</v>
      </c>
      <c r="J30" s="365">
        <v>0.27079001069068909</v>
      </c>
      <c r="K30" s="365">
        <v>0.20218999683856964</v>
      </c>
      <c r="L30" s="365">
        <v>0.19592000544071198</v>
      </c>
      <c r="M30" s="365">
        <v>0.21172000467777252</v>
      </c>
      <c r="N30" s="385">
        <v>0.21467000246047974</v>
      </c>
      <c r="O30" s="385">
        <v>0.20735999941825867</v>
      </c>
      <c r="P30" s="385">
        <v>0.20166000723838806</v>
      </c>
      <c r="Q30" s="385">
        <v>0.19284999370574951</v>
      </c>
    </row>
    <row r="31" spans="1:17">
      <c r="A31" s="45"/>
      <c r="B31" s="135" t="s">
        <v>231</v>
      </c>
      <c r="C31" s="86"/>
      <c r="D31" s="365">
        <v>1.8349999561905861E-2</v>
      </c>
      <c r="E31" s="365">
        <v>2.0250000059604645E-2</v>
      </c>
      <c r="F31" s="365">
        <v>3.1410001218318939E-2</v>
      </c>
      <c r="G31" s="365">
        <v>3.0179999768733978E-2</v>
      </c>
      <c r="H31" s="365">
        <v>3.1739998608827591E-2</v>
      </c>
      <c r="I31" s="365">
        <v>2.5299999862909317E-2</v>
      </c>
      <c r="J31" s="365">
        <v>3.0130000784993172E-2</v>
      </c>
      <c r="K31" s="365">
        <v>2.4560000747442245E-2</v>
      </c>
      <c r="L31" s="365">
        <v>2.3089999333024025E-2</v>
      </c>
      <c r="M31" s="365">
        <v>2.6189999654889107E-2</v>
      </c>
      <c r="N31" s="385">
        <v>3.1679999083280563E-2</v>
      </c>
      <c r="O31" s="385">
        <v>3.2039999961853027E-2</v>
      </c>
      <c r="P31" s="385">
        <v>3.8470000028610229E-2</v>
      </c>
      <c r="Q31" s="385">
        <v>2.9899999499320984E-2</v>
      </c>
    </row>
    <row r="32" spans="1:17">
      <c r="A32" s="45"/>
      <c r="B32" s="135" t="s">
        <v>141</v>
      </c>
      <c r="C32" s="86"/>
      <c r="D32" s="365">
        <v>2.4460000917315483E-2</v>
      </c>
      <c r="E32" s="365">
        <v>2.2050000727176666E-2</v>
      </c>
      <c r="F32" s="365">
        <v>5.5619999766349792E-2</v>
      </c>
      <c r="G32" s="365">
        <v>3.4090001136064529E-2</v>
      </c>
      <c r="H32" s="365">
        <v>4.2539998888969421E-2</v>
      </c>
      <c r="I32" s="365">
        <v>4.3439999222755432E-2</v>
      </c>
      <c r="J32" s="365">
        <v>5.4889999330043793E-2</v>
      </c>
      <c r="K32" s="365">
        <v>3.432999923825264E-2</v>
      </c>
      <c r="L32" s="365">
        <v>3.9880000054836273E-2</v>
      </c>
      <c r="M32" s="365">
        <v>2.9079999774694443E-2</v>
      </c>
      <c r="N32" s="385">
        <v>4.0079999715089798E-2</v>
      </c>
      <c r="O32" s="385">
        <v>3.9420001208782196E-2</v>
      </c>
      <c r="P32" s="385">
        <v>3.6509998142719269E-2</v>
      </c>
      <c r="Q32" s="385">
        <v>3.8410000503063202E-2</v>
      </c>
    </row>
    <row r="33" spans="1:17">
      <c r="A33" s="45"/>
      <c r="B33" s="135" t="s">
        <v>142</v>
      </c>
      <c r="C33" s="86"/>
      <c r="D33" s="365">
        <v>4.0520001202821732E-2</v>
      </c>
      <c r="E33" s="365">
        <v>2.9400000348687172E-2</v>
      </c>
      <c r="F33" s="365">
        <v>3.6150000989437103E-2</v>
      </c>
      <c r="G33" s="365">
        <v>4.244999960064888E-2</v>
      </c>
      <c r="H33" s="365">
        <v>3.8570001721382141E-2</v>
      </c>
      <c r="I33" s="365">
        <v>5.3670000284910202E-2</v>
      </c>
      <c r="J33" s="365">
        <v>4.033999890089035E-2</v>
      </c>
      <c r="K33" s="365">
        <v>4.4390000402927399E-2</v>
      </c>
      <c r="L33" s="365">
        <v>5.4979998618364334E-2</v>
      </c>
      <c r="M33" s="365">
        <v>5.2969999611377716E-2</v>
      </c>
      <c r="N33" s="385">
        <v>4.6480000019073486E-2</v>
      </c>
      <c r="O33" s="385">
        <v>4.4380001723766327E-2</v>
      </c>
      <c r="P33" s="385">
        <v>5.3890001028776169E-2</v>
      </c>
      <c r="Q33" s="385">
        <v>4.7079998999834061E-2</v>
      </c>
    </row>
    <row r="34" spans="1:17">
      <c r="A34" s="45"/>
      <c r="B34" s="92" t="s">
        <v>143</v>
      </c>
      <c r="C34" s="93"/>
      <c r="D34" s="369">
        <v>9.2890001833438873E-2</v>
      </c>
      <c r="E34" s="369">
        <v>7.8149996697902679E-2</v>
      </c>
      <c r="F34" s="369">
        <v>9.2239998281002045E-2</v>
      </c>
      <c r="G34" s="369">
        <v>9.3050003051757813E-2</v>
      </c>
      <c r="H34" s="369">
        <v>0.10885000228881836</v>
      </c>
      <c r="I34" s="369">
        <v>7.2879999876022339E-2</v>
      </c>
      <c r="J34" s="369">
        <v>0.11568000167608261</v>
      </c>
      <c r="K34" s="369">
        <v>0.11376000195741653</v>
      </c>
      <c r="L34" s="369">
        <v>0.10892000049352646</v>
      </c>
      <c r="M34" s="369">
        <v>0.13942000269889832</v>
      </c>
      <c r="N34" s="384">
        <v>0.12510000169277191</v>
      </c>
      <c r="O34" s="384">
        <v>0.13066999614238739</v>
      </c>
      <c r="P34" s="384">
        <v>0.12969000637531281</v>
      </c>
      <c r="Q34" s="384">
        <v>0.16414999961853027</v>
      </c>
    </row>
    <row r="35" spans="1:17">
      <c r="A35" s="45"/>
      <c r="B35" s="135"/>
      <c r="C35" s="86"/>
      <c r="D35" s="368"/>
      <c r="E35" s="368"/>
      <c r="F35" s="368"/>
      <c r="G35" s="368"/>
      <c r="H35" s="368"/>
      <c r="I35" s="368"/>
      <c r="J35" s="368"/>
      <c r="K35" s="368"/>
      <c r="L35" s="368"/>
      <c r="M35" s="368"/>
      <c r="N35" s="383"/>
      <c r="O35" s="383"/>
      <c r="P35" s="383"/>
      <c r="Q35" s="383"/>
    </row>
    <row r="36" spans="1:17">
      <c r="A36" s="45"/>
      <c r="B36" s="57" t="s">
        <v>236</v>
      </c>
      <c r="C36" s="137"/>
      <c r="D36" s="369"/>
      <c r="E36" s="369"/>
      <c r="F36" s="369"/>
      <c r="G36" s="369"/>
      <c r="H36" s="369"/>
      <c r="I36" s="369"/>
      <c r="J36" s="369"/>
      <c r="K36" s="369"/>
      <c r="L36" s="369"/>
      <c r="M36" s="369"/>
      <c r="N36" s="384"/>
      <c r="O36" s="384"/>
      <c r="P36" s="384"/>
      <c r="Q36" s="384"/>
    </row>
    <row r="37" spans="1:17">
      <c r="A37" s="45"/>
      <c r="B37" s="199" t="s">
        <v>237</v>
      </c>
      <c r="C37" s="200"/>
      <c r="D37" s="368">
        <v>2.1360000595450401E-2</v>
      </c>
      <c r="E37" s="368">
        <v>1.0830000042915344E-2</v>
      </c>
      <c r="F37" s="368">
        <v>2.0980000495910645E-2</v>
      </c>
      <c r="G37" s="368">
        <v>2.10999995470047E-2</v>
      </c>
      <c r="H37" s="368">
        <v>2.4420000612735748E-2</v>
      </c>
      <c r="I37" s="368">
        <v>2.2050000727176666E-2</v>
      </c>
      <c r="J37" s="368">
        <v>2.4739999324083328E-2</v>
      </c>
      <c r="K37" s="368">
        <v>1.5709999948740005E-2</v>
      </c>
      <c r="L37" s="368">
        <v>1.9370000809431076E-2</v>
      </c>
      <c r="M37" s="368">
        <v>1.8130000680685043E-2</v>
      </c>
      <c r="N37" s="383">
        <v>2.1139999851584435E-2</v>
      </c>
      <c r="O37" s="383">
        <v>2.4100000038743019E-2</v>
      </c>
      <c r="P37" s="383">
        <v>2.6830000802874565E-2</v>
      </c>
      <c r="Q37" s="383">
        <v>2.1539999172091484E-2</v>
      </c>
    </row>
    <row r="38" spans="1:17">
      <c r="A38" s="45"/>
      <c r="B38" s="201" t="s">
        <v>238</v>
      </c>
      <c r="C38" s="202"/>
      <c r="D38" s="369">
        <v>6.0809999704360962E-2</v>
      </c>
      <c r="E38" s="369">
        <v>8.2599997520446777E-2</v>
      </c>
      <c r="F38" s="369">
        <v>9.5469996333122253E-2</v>
      </c>
      <c r="G38" s="369">
        <v>0.10419999808073044</v>
      </c>
      <c r="H38" s="369">
        <v>0.10480000078678131</v>
      </c>
      <c r="I38" s="369">
        <v>0.11906000226736069</v>
      </c>
      <c r="J38" s="369">
        <v>0.12859000265598297</v>
      </c>
      <c r="K38" s="369">
        <v>0.1207600012421608</v>
      </c>
      <c r="L38" s="369">
        <v>0.11907999962568283</v>
      </c>
      <c r="M38" s="369">
        <v>0.1295199990272522</v>
      </c>
      <c r="N38" s="384">
        <v>0.12826000154018402</v>
      </c>
      <c r="O38" s="384">
        <v>0.1365399956703186</v>
      </c>
      <c r="P38" s="384">
        <v>0.14633999764919281</v>
      </c>
      <c r="Q38" s="384">
        <v>0.15086999535560608</v>
      </c>
    </row>
    <row r="39" spans="1:17">
      <c r="A39" s="45"/>
      <c r="B39" s="203"/>
      <c r="C39" s="137"/>
      <c r="D39" s="368"/>
      <c r="E39" s="368"/>
      <c r="F39" s="368"/>
      <c r="G39" s="368"/>
      <c r="H39" s="368"/>
      <c r="I39" s="368"/>
      <c r="J39" s="368"/>
      <c r="K39" s="368"/>
      <c r="L39" s="368"/>
      <c r="M39" s="368"/>
      <c r="N39" s="383"/>
      <c r="O39" s="383"/>
      <c r="P39" s="383"/>
      <c r="Q39" s="383"/>
    </row>
    <row r="40" spans="1:17">
      <c r="A40" s="45"/>
      <c r="B40" s="57" t="s">
        <v>469</v>
      </c>
      <c r="C40" s="204"/>
      <c r="D40" s="369"/>
      <c r="E40" s="369"/>
      <c r="F40" s="369"/>
      <c r="G40" s="369"/>
      <c r="H40" s="369"/>
      <c r="I40" s="369"/>
      <c r="J40" s="369"/>
      <c r="K40" s="369"/>
      <c r="L40" s="369"/>
      <c r="M40" s="369"/>
      <c r="N40" s="384"/>
      <c r="O40" s="384"/>
      <c r="P40" s="384"/>
      <c r="Q40" s="384"/>
    </row>
    <row r="41" spans="1:17">
      <c r="A41" s="45"/>
      <c r="B41" s="199" t="s">
        <v>134</v>
      </c>
      <c r="C41" s="200"/>
      <c r="D41" s="368">
        <v>3.4170001745223999E-2</v>
      </c>
      <c r="E41" s="368">
        <v>3.968999907374382E-2</v>
      </c>
      <c r="F41" s="368">
        <v>5.0769999623298645E-2</v>
      </c>
      <c r="G41" s="368">
        <v>5.2960000932216644E-2</v>
      </c>
      <c r="H41" s="368">
        <v>5.2730001509189606E-2</v>
      </c>
      <c r="I41" s="368">
        <v>5.9119999408721924E-2</v>
      </c>
      <c r="J41" s="368">
        <v>6.6619999706745148E-2</v>
      </c>
      <c r="K41" s="368">
        <v>5.982000008225441E-2</v>
      </c>
      <c r="L41" s="368">
        <v>6.0710001736879349E-2</v>
      </c>
      <c r="M41" s="368">
        <v>5.9640001505613327E-2</v>
      </c>
      <c r="N41" s="383">
        <v>6.1170000582933426E-2</v>
      </c>
      <c r="O41" s="383">
        <v>6.4819999039173126E-2</v>
      </c>
      <c r="P41" s="383">
        <v>7.0069998502731323E-2</v>
      </c>
      <c r="Q41" s="383">
        <v>6.6090002655982971E-2</v>
      </c>
    </row>
    <row r="42" spans="1:17">
      <c r="A42" s="45"/>
      <c r="B42" s="201" t="s">
        <v>136</v>
      </c>
      <c r="C42" s="202"/>
      <c r="D42" s="369">
        <v>9.1269999742507935E-2</v>
      </c>
      <c r="E42" s="369">
        <v>9.1889999806880951E-2</v>
      </c>
      <c r="F42" s="369">
        <v>0.10042999684810638</v>
      </c>
      <c r="G42" s="369">
        <v>0.11465000361204147</v>
      </c>
      <c r="H42" s="369">
        <v>0.11941000074148178</v>
      </c>
      <c r="I42" s="369">
        <v>0.12461999803781509</v>
      </c>
      <c r="J42" s="369">
        <v>0.11907000094652176</v>
      </c>
      <c r="K42" s="369">
        <v>9.6100002527236938E-2</v>
      </c>
      <c r="L42" s="369">
        <v>9.7640000283718109E-2</v>
      </c>
      <c r="M42" s="369">
        <v>0.11456000059843063</v>
      </c>
      <c r="N42" s="384">
        <v>0.11712999641895294</v>
      </c>
      <c r="O42" s="384">
        <v>0.13006000220775604</v>
      </c>
      <c r="P42" s="384">
        <v>0.13420000672340393</v>
      </c>
      <c r="Q42" s="384">
        <v>0.1432500034570694</v>
      </c>
    </row>
    <row r="43" spans="1:17">
      <c r="A43" s="45"/>
      <c r="B43" s="45"/>
      <c r="C43" s="45"/>
      <c r="D43" s="45"/>
      <c r="E43" s="45"/>
      <c r="F43" s="45"/>
      <c r="G43" s="45"/>
      <c r="H43" s="45"/>
      <c r="I43" s="45"/>
      <c r="J43" s="45"/>
      <c r="K43" s="45"/>
      <c r="L43" s="45"/>
      <c r="M43" s="45"/>
      <c r="N43" s="45"/>
      <c r="O43" s="45"/>
      <c r="P43" s="45"/>
      <c r="Q43" s="45"/>
    </row>
    <row r="44" spans="1:17" s="46" customFormat="1" ht="12.75">
      <c r="A44" s="45"/>
      <c r="B44" s="45" t="s">
        <v>386</v>
      </c>
      <c r="C44" s="45"/>
      <c r="D44" s="45"/>
      <c r="E44" s="45"/>
      <c r="F44" s="45"/>
      <c r="G44" s="45"/>
      <c r="H44" s="45"/>
      <c r="I44" s="45"/>
      <c r="J44" s="45"/>
      <c r="K44" s="45"/>
      <c r="L44" s="45"/>
      <c r="M44" s="45"/>
      <c r="N44" s="45"/>
      <c r="O44" s="45"/>
      <c r="P44" s="45"/>
      <c r="Q44" s="45"/>
    </row>
    <row r="45" spans="1:17" s="46" customFormat="1" ht="12.75">
      <c r="A45" s="45"/>
      <c r="B45" s="45" t="s">
        <v>103</v>
      </c>
      <c r="C45" s="45"/>
      <c r="D45" s="45"/>
      <c r="E45" s="45"/>
      <c r="F45" s="45"/>
      <c r="G45" s="45"/>
      <c r="H45" s="45"/>
      <c r="I45" s="45"/>
      <c r="J45" s="45"/>
      <c r="K45" s="45"/>
      <c r="L45" s="45"/>
      <c r="M45" s="45"/>
      <c r="N45" s="45"/>
      <c r="O45" s="45"/>
      <c r="P45" s="45"/>
      <c r="Q45" s="45"/>
    </row>
    <row r="46" spans="1:17" s="46" customFormat="1" ht="12.75">
      <c r="A46" s="45"/>
      <c r="B46" s="45" t="s">
        <v>470</v>
      </c>
      <c r="C46" s="45"/>
      <c r="D46" s="45"/>
      <c r="E46" s="45"/>
      <c r="F46" s="45"/>
      <c r="G46" s="45"/>
      <c r="H46" s="45"/>
      <c r="I46" s="45"/>
      <c r="J46" s="45"/>
      <c r="K46" s="45"/>
      <c r="L46" s="45"/>
      <c r="M46" s="45"/>
      <c r="N46" s="45"/>
      <c r="O46" s="45"/>
      <c r="P46" s="45"/>
      <c r="Q46" s="45"/>
    </row>
    <row r="47" spans="1:17" s="46" customFormat="1" ht="12.75" customHeight="1">
      <c r="A47" s="45"/>
      <c r="B47" s="115" t="s">
        <v>471</v>
      </c>
      <c r="C47" s="115"/>
      <c r="D47" s="115"/>
      <c r="E47" s="115"/>
      <c r="F47" s="115"/>
      <c r="G47" s="115"/>
      <c r="H47" s="115"/>
      <c r="I47" s="115"/>
      <c r="J47" s="115"/>
      <c r="K47" s="115"/>
      <c r="L47" s="115"/>
      <c r="M47" s="115"/>
      <c r="N47" s="115"/>
      <c r="O47" s="45"/>
      <c r="P47" s="45"/>
      <c r="Q47" s="45"/>
    </row>
    <row r="48" spans="1:17" s="46" customFormat="1" ht="13.5" customHeight="1">
      <c r="A48" s="45"/>
      <c r="B48" s="115" t="s">
        <v>472</v>
      </c>
      <c r="C48" s="115"/>
      <c r="D48" s="115"/>
      <c r="E48" s="115"/>
      <c r="F48" s="115"/>
      <c r="G48" s="115"/>
      <c r="H48" s="115"/>
      <c r="I48" s="115"/>
      <c r="J48" s="115"/>
      <c r="K48" s="115"/>
      <c r="L48" s="115"/>
      <c r="M48" s="115"/>
      <c r="N48" s="115"/>
      <c r="O48" s="45"/>
      <c r="P48" s="45"/>
      <c r="Q48" s="45"/>
    </row>
    <row r="49" spans="1:17">
      <c r="A49" s="1"/>
      <c r="B49" s="1"/>
      <c r="C49" s="1"/>
      <c r="D49" s="1"/>
      <c r="E49" s="1"/>
      <c r="F49" s="1"/>
      <c r="G49" s="1"/>
      <c r="H49" s="1"/>
      <c r="I49" s="1"/>
      <c r="J49" s="1"/>
      <c r="K49" s="1"/>
      <c r="L49" s="1"/>
      <c r="M49" s="1"/>
      <c r="N49" s="1"/>
      <c r="O49" s="1"/>
      <c r="P49" s="1"/>
      <c r="Q49" s="1"/>
    </row>
    <row r="50" spans="1:17">
      <c r="B50" s="66" t="s">
        <v>101</v>
      </c>
    </row>
  </sheetData>
  <mergeCells count="4">
    <mergeCell ref="B4:K4"/>
    <mergeCell ref="D6:Q6"/>
    <mergeCell ref="B47:N47"/>
    <mergeCell ref="B48:N48"/>
  </mergeCells>
  <pageMargins left="0.70866141732283472" right="0.70866141732283472" top="0.78740157480314965" bottom="0.78740157480314965" header="0.31496062992125984" footer="0.31496062992125984"/>
  <pageSetup paperSize="9" scale="60" orientation="portrait"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A03s!AC10:AI10</xm:f>
              <xm:sqref>L10</xm:sqref>
            </x14:sparkline>
            <x14:sparkline>
              <xm:f>A03s!AC14:AI14</xm:f>
              <xm:sqref>L14</xm:sqref>
            </x14:sparkline>
            <x14:sparkline>
              <xm:f>A03s!AC15:AI15</xm:f>
              <xm:sqref>L15</xm:sqref>
            </x14:sparkline>
          </x14:sparklines>
        </x14:sparklineGroup>
      </x14:sparklineGroup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theme="9"/>
  </sheetPr>
  <dimension ref="A1:H29"/>
  <sheetViews>
    <sheetView showGridLines="0" zoomScaleNormal="100" workbookViewId="0"/>
  </sheetViews>
  <sheetFormatPr baseColWidth="10" defaultColWidth="10.7109375" defaultRowHeight="15"/>
  <cols>
    <col min="1" max="2" width="10.7109375" style="33"/>
    <col min="3" max="3" width="24.42578125" style="33" bestFit="1" customWidth="1"/>
    <col min="4" max="6" width="8.7109375" style="33" customWidth="1"/>
    <col min="7" max="16384" width="10.7109375" style="33"/>
  </cols>
  <sheetData>
    <row r="1" spans="1:8">
      <c r="A1" s="1"/>
      <c r="B1" s="1"/>
      <c r="C1" s="1"/>
      <c r="D1" s="1"/>
      <c r="E1" s="1"/>
      <c r="F1" s="1"/>
      <c r="G1" s="1"/>
      <c r="H1" s="1"/>
    </row>
    <row r="2" spans="1:8" s="38" customFormat="1" ht="26.85" customHeight="1">
      <c r="A2" s="34"/>
      <c r="B2" s="351" t="s">
        <v>48</v>
      </c>
      <c r="C2" s="36" t="s">
        <v>49</v>
      </c>
      <c r="D2" s="37"/>
      <c r="E2" s="37"/>
      <c r="F2" s="37"/>
      <c r="G2" s="34"/>
      <c r="H2" s="34"/>
    </row>
    <row r="3" spans="1:8" ht="13.35" customHeight="1">
      <c r="A3" s="1"/>
      <c r="B3" s="1"/>
      <c r="C3" s="1"/>
      <c r="D3" s="1"/>
      <c r="E3" s="1"/>
      <c r="F3" s="1"/>
      <c r="G3" s="1"/>
      <c r="H3" s="1"/>
    </row>
    <row r="4" spans="1:8" ht="15" customHeight="1">
      <c r="A4" s="1"/>
      <c r="B4" s="354" t="s">
        <v>461</v>
      </c>
      <c r="C4" s="1"/>
      <c r="D4" s="1"/>
      <c r="E4" s="1"/>
      <c r="F4" s="1"/>
      <c r="G4" s="1"/>
      <c r="H4" s="1"/>
    </row>
    <row r="5" spans="1:8" ht="13.35" customHeight="1">
      <c r="A5" s="1"/>
      <c r="B5" s="1"/>
      <c r="C5" s="1"/>
      <c r="D5" s="1"/>
      <c r="E5" s="1"/>
      <c r="F5" s="1"/>
      <c r="G5" s="1"/>
      <c r="H5" s="1"/>
    </row>
    <row r="6" spans="1:8" s="46" customFormat="1" ht="14.25">
      <c r="A6" s="42"/>
      <c r="B6" s="42"/>
      <c r="C6" s="42"/>
      <c r="D6" s="329" t="s">
        <v>106</v>
      </c>
      <c r="E6" s="329"/>
      <c r="F6" s="329"/>
      <c r="G6" s="45"/>
      <c r="H6" s="45"/>
    </row>
    <row r="7" spans="1:8" s="46" customFormat="1" ht="12.75">
      <c r="A7" s="42"/>
      <c r="B7" s="360" t="s">
        <v>316</v>
      </c>
      <c r="C7" s="47"/>
      <c r="D7" s="296">
        <v>2003</v>
      </c>
      <c r="E7" s="296">
        <v>2008</v>
      </c>
      <c r="F7" s="296">
        <v>2013</v>
      </c>
      <c r="G7" s="45"/>
      <c r="H7" s="45"/>
    </row>
    <row r="8" spans="1:8" s="46" customFormat="1" ht="12.75">
      <c r="A8" s="45"/>
      <c r="B8" s="55"/>
      <c r="C8" s="129"/>
      <c r="D8" s="130"/>
      <c r="E8" s="130"/>
      <c r="F8" s="130"/>
      <c r="G8" s="45"/>
      <c r="H8" s="45"/>
    </row>
    <row r="9" spans="1:8" s="46" customFormat="1" ht="12.75">
      <c r="A9" s="45"/>
      <c r="B9" s="78" t="s">
        <v>462</v>
      </c>
      <c r="C9" s="84"/>
      <c r="D9" s="362">
        <v>6.5449999999999994E-2</v>
      </c>
      <c r="E9" s="362">
        <v>7.3319999999999996E-2</v>
      </c>
      <c r="F9" s="362">
        <v>7.8839999999999993E-2</v>
      </c>
      <c r="G9" s="45"/>
      <c r="H9" s="45"/>
    </row>
    <row r="10" spans="1:8" s="46" customFormat="1" ht="12.75">
      <c r="A10" s="45"/>
      <c r="B10" s="57"/>
      <c r="C10" s="86"/>
      <c r="D10" s="365"/>
      <c r="E10" s="365"/>
      <c r="F10" s="365"/>
      <c r="G10" s="45"/>
      <c r="H10" s="45"/>
    </row>
    <row r="11" spans="1:8" s="46" customFormat="1" ht="12.75">
      <c r="A11" s="45"/>
      <c r="B11" s="57" t="s">
        <v>118</v>
      </c>
      <c r="C11" s="86"/>
      <c r="D11" s="365"/>
      <c r="E11" s="365"/>
      <c r="F11" s="365"/>
      <c r="G11" s="45"/>
      <c r="H11" s="45"/>
    </row>
    <row r="12" spans="1:8" s="147" customFormat="1" ht="12.75">
      <c r="A12" s="99"/>
      <c r="B12" s="89" t="s">
        <v>119</v>
      </c>
      <c r="C12" s="90"/>
      <c r="D12" s="368">
        <v>5.9139999999999998E-2</v>
      </c>
      <c r="E12" s="368">
        <v>6.4380000000000007E-2</v>
      </c>
      <c r="F12" s="368">
        <v>7.2859999999999994E-2</v>
      </c>
      <c r="G12" s="58"/>
      <c r="H12" s="58"/>
    </row>
    <row r="13" spans="1:8" s="46" customFormat="1" ht="12.75">
      <c r="A13" s="42"/>
      <c r="B13" s="92" t="s">
        <v>120</v>
      </c>
      <c r="C13" s="93"/>
      <c r="D13" s="369">
        <v>7.2559999999999999E-2</v>
      </c>
      <c r="E13" s="369">
        <v>8.2930000000000004E-2</v>
      </c>
      <c r="F13" s="369">
        <v>8.4870000000000001E-2</v>
      </c>
      <c r="G13" s="45"/>
      <c r="H13" s="45"/>
    </row>
    <row r="14" spans="1:8" s="46" customFormat="1" ht="12.75">
      <c r="A14" s="42"/>
      <c r="B14" s="95"/>
      <c r="C14" s="58"/>
      <c r="D14" s="365"/>
      <c r="E14" s="365"/>
      <c r="F14" s="365"/>
      <c r="G14" s="45"/>
      <c r="H14" s="45"/>
    </row>
    <row r="15" spans="1:8" s="46" customFormat="1" ht="12.75">
      <c r="A15" s="45"/>
      <c r="B15" s="57" t="s">
        <v>121</v>
      </c>
      <c r="C15" s="58"/>
      <c r="D15" s="370"/>
      <c r="E15" s="370"/>
      <c r="F15" s="370"/>
      <c r="G15" s="45"/>
      <c r="H15" s="45"/>
    </row>
    <row r="16" spans="1:8" s="147" customFormat="1" ht="12.75">
      <c r="A16" s="99"/>
      <c r="B16" s="157" t="s">
        <v>123</v>
      </c>
      <c r="C16" s="72"/>
      <c r="D16" s="368">
        <v>0.13593</v>
      </c>
      <c r="E16" s="368">
        <v>0.15705</v>
      </c>
      <c r="F16" s="368">
        <v>0.14773</v>
      </c>
      <c r="G16" s="58"/>
      <c r="H16" s="58"/>
    </row>
    <row r="17" spans="1:8" s="46" customFormat="1" ht="12.75">
      <c r="A17" s="42"/>
      <c r="B17" s="61" t="s">
        <v>463</v>
      </c>
      <c r="C17" s="99"/>
      <c r="D17" s="365">
        <v>6.1920000000000003E-2</v>
      </c>
      <c r="E17" s="365">
        <v>6.5579999999999999E-2</v>
      </c>
      <c r="F17" s="365">
        <v>7.2870000000000004E-2</v>
      </c>
      <c r="G17" s="45"/>
      <c r="H17" s="45"/>
    </row>
    <row r="18" spans="1:8" s="46" customFormat="1" ht="12.75">
      <c r="A18" s="42"/>
      <c r="B18" s="63" t="s">
        <v>342</v>
      </c>
      <c r="C18" s="101"/>
      <c r="D18" s="369">
        <v>4.2369999999999998E-2</v>
      </c>
      <c r="E18" s="369">
        <v>5.9880000000000003E-2</v>
      </c>
      <c r="F18" s="369">
        <v>7.5509999999999994E-2</v>
      </c>
      <c r="G18" s="45"/>
      <c r="H18" s="45"/>
    </row>
    <row r="19" spans="1:8" s="46" customFormat="1" ht="12.75">
      <c r="A19" s="42"/>
      <c r="B19" s="61"/>
      <c r="C19" s="99"/>
      <c r="D19" s="365"/>
      <c r="E19" s="365"/>
      <c r="F19" s="365"/>
      <c r="G19" s="45"/>
      <c r="H19" s="45"/>
    </row>
    <row r="20" spans="1:8" s="46" customFormat="1" ht="14.25">
      <c r="A20" s="45"/>
      <c r="B20" s="57" t="s">
        <v>473</v>
      </c>
      <c r="C20" s="58"/>
      <c r="D20" s="370"/>
      <c r="E20" s="370"/>
      <c r="F20" s="370"/>
      <c r="G20" s="45"/>
      <c r="H20" s="45"/>
    </row>
    <row r="21" spans="1:8" s="147" customFormat="1" ht="12.75">
      <c r="A21" s="99"/>
      <c r="B21" s="157" t="s">
        <v>465</v>
      </c>
      <c r="C21" s="72"/>
      <c r="D21" s="368">
        <v>5.79E-2</v>
      </c>
      <c r="E21" s="368">
        <v>5.5599999999999997E-2</v>
      </c>
      <c r="F21" s="368">
        <v>6.2869999999999995E-2</v>
      </c>
      <c r="G21" s="58"/>
      <c r="H21" s="58"/>
    </row>
    <row r="22" spans="1:8" s="46" customFormat="1" ht="12.75">
      <c r="A22" s="42"/>
      <c r="B22" s="63" t="s">
        <v>466</v>
      </c>
      <c r="C22" s="101"/>
      <c r="D22" s="369">
        <v>7.9589999999999994E-2</v>
      </c>
      <c r="E22" s="369">
        <v>8.9370000000000005E-2</v>
      </c>
      <c r="F22" s="369">
        <v>0.11985</v>
      </c>
      <c r="G22" s="45"/>
      <c r="H22" s="45"/>
    </row>
    <row r="23" spans="1:8" s="46" customFormat="1" ht="12.75">
      <c r="A23" s="42"/>
      <c r="B23" s="42"/>
      <c r="C23" s="42"/>
      <c r="D23" s="386"/>
      <c r="E23" s="386"/>
      <c r="F23" s="386"/>
      <c r="G23" s="42"/>
      <c r="H23" s="42"/>
    </row>
    <row r="24" spans="1:8" s="46" customFormat="1" ht="12.75">
      <c r="A24" s="45"/>
      <c r="B24" s="66" t="s">
        <v>474</v>
      </c>
      <c r="C24" s="129"/>
      <c r="D24" s="42"/>
      <c r="E24" s="42"/>
      <c r="F24" s="42"/>
      <c r="G24" s="45"/>
      <c r="H24" s="45"/>
    </row>
    <row r="25" spans="1:8" s="46" customFormat="1" ht="25.5" customHeight="1">
      <c r="A25" s="45"/>
      <c r="B25" s="387" t="s">
        <v>475</v>
      </c>
      <c r="C25" s="387"/>
      <c r="D25" s="387"/>
      <c r="E25" s="387"/>
      <c r="F25" s="387"/>
      <c r="G25" s="45"/>
      <c r="H25" s="45"/>
    </row>
    <row r="26" spans="1:8" s="46" customFormat="1" ht="12.75">
      <c r="A26" s="45"/>
      <c r="B26" s="371"/>
      <c r="C26" s="45"/>
      <c r="D26" s="45"/>
      <c r="E26" s="45"/>
      <c r="F26" s="45"/>
      <c r="G26" s="45"/>
      <c r="H26" s="45"/>
    </row>
    <row r="27" spans="1:8" s="46" customFormat="1" ht="12.75">
      <c r="A27" s="45"/>
      <c r="B27" s="45" t="s">
        <v>108</v>
      </c>
      <c r="C27" s="45"/>
      <c r="D27" s="45"/>
      <c r="E27" s="45"/>
      <c r="F27" s="45"/>
      <c r="G27" s="45"/>
      <c r="H27" s="45"/>
    </row>
    <row r="28" spans="1:8" s="46" customFormat="1" ht="12.75">
      <c r="A28" s="45"/>
      <c r="B28" s="66"/>
      <c r="C28" s="45"/>
      <c r="D28" s="45"/>
      <c r="E28" s="45"/>
      <c r="F28" s="45"/>
      <c r="G28" s="45"/>
      <c r="H28" s="45"/>
    </row>
    <row r="29" spans="1:8" s="46" customFormat="1" ht="12.75">
      <c r="A29" s="45"/>
      <c r="B29" s="66"/>
      <c r="C29" s="45"/>
      <c r="D29" s="45"/>
      <c r="E29" s="45"/>
      <c r="F29" s="45"/>
      <c r="G29" s="45"/>
      <c r="H29" s="45"/>
    </row>
  </sheetData>
  <mergeCells count="2">
    <mergeCell ref="D6:F6"/>
    <mergeCell ref="B25:F25"/>
  </mergeCells>
  <pageMargins left="0.70866141732283472" right="0.70866141732283472" top="0.78740157480314965" bottom="0.78740157480314965"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4"/>
  </sheetPr>
  <dimension ref="A1:I187"/>
  <sheetViews>
    <sheetView showGridLines="0" zoomScaleNormal="100" workbookViewId="0"/>
  </sheetViews>
  <sheetFormatPr baseColWidth="10" defaultRowHeight="15"/>
  <cols>
    <col min="1" max="1" width="11.42578125" style="2"/>
    <col min="2" max="2" width="10.5703125" style="2" customWidth="1"/>
    <col min="3" max="3" width="11.42578125" style="2"/>
    <col min="4" max="6" width="9.28515625" style="2" customWidth="1"/>
    <col min="7" max="16384" width="11.42578125" style="2"/>
  </cols>
  <sheetData>
    <row r="1" spans="1:9" s="33" customFormat="1">
      <c r="A1" s="1"/>
      <c r="B1" s="1"/>
      <c r="C1" s="1"/>
      <c r="D1" s="1"/>
      <c r="E1" s="1"/>
      <c r="F1" s="1"/>
      <c r="G1" s="1"/>
      <c r="H1" s="1"/>
      <c r="I1" s="1"/>
    </row>
    <row r="2" spans="1:9" s="38" customFormat="1" ht="26.85" customHeight="1">
      <c r="A2" s="34"/>
      <c r="B2" s="35" t="s">
        <v>2</v>
      </c>
      <c r="C2" s="36" t="s">
        <v>3</v>
      </c>
      <c r="D2" s="37"/>
      <c r="E2" s="37"/>
      <c r="F2" s="37"/>
      <c r="G2" s="34"/>
      <c r="H2" s="34"/>
      <c r="I2" s="34"/>
    </row>
    <row r="3" spans="1:9" s="33" customFormat="1" ht="13.15" customHeight="1">
      <c r="A3" s="1"/>
      <c r="B3" s="1"/>
      <c r="C3" s="1"/>
      <c r="D3" s="1"/>
      <c r="E3" s="1"/>
      <c r="F3" s="1"/>
      <c r="G3" s="1"/>
      <c r="H3" s="1"/>
      <c r="I3" s="1"/>
    </row>
    <row r="4" spans="1:9" s="41" customFormat="1" ht="15" customHeight="1">
      <c r="A4" s="39"/>
      <c r="B4" s="40" t="s">
        <v>83</v>
      </c>
      <c r="C4" s="39"/>
      <c r="D4" s="39"/>
      <c r="E4" s="39"/>
      <c r="F4" s="39"/>
      <c r="G4" s="39"/>
      <c r="H4" s="39"/>
      <c r="I4" s="39"/>
    </row>
    <row r="5" spans="1:9" s="33" customFormat="1" ht="13.15" customHeight="1">
      <c r="A5" s="1"/>
      <c r="B5" s="1"/>
      <c r="C5" s="1"/>
      <c r="D5" s="1"/>
      <c r="E5" s="1"/>
      <c r="F5" s="39"/>
      <c r="G5" s="1"/>
      <c r="H5" s="1"/>
      <c r="I5" s="1"/>
    </row>
    <row r="6" spans="1:9" s="46" customFormat="1" ht="14.25">
      <c r="A6" s="42"/>
      <c r="B6" s="42"/>
      <c r="C6" s="42"/>
      <c r="D6" s="71" t="s">
        <v>106</v>
      </c>
      <c r="E6" s="71"/>
      <c r="F6" s="71"/>
      <c r="G6" s="45"/>
      <c r="H6" s="45"/>
      <c r="I6" s="45"/>
    </row>
    <row r="7" spans="1:9" s="46" customFormat="1" ht="12.75">
      <c r="A7" s="42"/>
      <c r="B7" s="42"/>
      <c r="C7" s="47"/>
      <c r="D7" s="48">
        <v>2003</v>
      </c>
      <c r="E7" s="48">
        <v>2008</v>
      </c>
      <c r="F7" s="48">
        <v>2013</v>
      </c>
      <c r="G7" s="45"/>
      <c r="H7" s="45"/>
      <c r="I7" s="45"/>
    </row>
    <row r="8" spans="1:9" s="46" customFormat="1" ht="12.75">
      <c r="A8" s="45"/>
      <c r="B8" s="45"/>
      <c r="C8" s="45"/>
      <c r="D8" s="45"/>
      <c r="E8" s="45"/>
      <c r="F8" s="45"/>
      <c r="G8" s="45"/>
      <c r="H8" s="45"/>
      <c r="I8" s="45"/>
    </row>
    <row r="9" spans="1:9" s="46" customFormat="1" ht="12.75">
      <c r="A9" s="45"/>
      <c r="B9" s="49" t="s">
        <v>86</v>
      </c>
      <c r="C9" s="50"/>
      <c r="D9" s="51">
        <v>0.26629999999999998</v>
      </c>
      <c r="E9" s="51">
        <v>0.28605999999999998</v>
      </c>
      <c r="F9" s="51">
        <v>0.28878999999999999</v>
      </c>
      <c r="G9" s="45"/>
      <c r="H9" s="45"/>
      <c r="I9" s="45"/>
    </row>
    <row r="10" spans="1:9" s="46" customFormat="1" ht="12.75">
      <c r="A10" s="45"/>
      <c r="B10" s="52" t="s">
        <v>87</v>
      </c>
      <c r="C10" s="53"/>
      <c r="D10" s="54">
        <v>0.93223999999999996</v>
      </c>
      <c r="E10" s="54">
        <v>1.0237700000000001</v>
      </c>
      <c r="F10" s="54">
        <v>1.03508</v>
      </c>
      <c r="G10" s="45"/>
      <c r="H10" s="45"/>
      <c r="I10" s="45"/>
    </row>
    <row r="11" spans="1:9" s="46" customFormat="1" ht="12.75">
      <c r="A11" s="45"/>
      <c r="B11" s="55"/>
      <c r="C11" s="55"/>
      <c r="D11" s="56"/>
      <c r="E11" s="56"/>
      <c r="F11" s="56"/>
      <c r="G11" s="45"/>
      <c r="H11" s="45"/>
      <c r="I11" s="45"/>
    </row>
    <row r="12" spans="1:9" s="46" customFormat="1" ht="12.75">
      <c r="A12" s="45"/>
      <c r="B12" s="49" t="s">
        <v>88</v>
      </c>
      <c r="C12" s="50"/>
      <c r="D12" s="72"/>
      <c r="E12" s="72"/>
      <c r="F12" s="72"/>
      <c r="G12" s="45"/>
      <c r="H12" s="45"/>
      <c r="I12" s="45"/>
    </row>
    <row r="13" spans="1:9" s="46" customFormat="1" ht="15.75">
      <c r="A13" s="45"/>
      <c r="B13" s="61" t="s">
        <v>89</v>
      </c>
      <c r="C13" s="55"/>
      <c r="D13" s="62">
        <v>0.21890999999999999</v>
      </c>
      <c r="E13" s="62">
        <v>0.22786000000000001</v>
      </c>
      <c r="F13" s="62">
        <v>0.2276</v>
      </c>
      <c r="G13" s="45"/>
      <c r="H13" s="45"/>
      <c r="I13" s="45"/>
    </row>
    <row r="14" spans="1:9" s="46" customFormat="1" ht="15.75">
      <c r="A14" s="45"/>
      <c r="B14" s="61" t="s">
        <v>90</v>
      </c>
      <c r="C14" s="55"/>
      <c r="D14" s="62">
        <v>0.14334</v>
      </c>
      <c r="E14" s="62">
        <v>0.14746999999999999</v>
      </c>
      <c r="F14" s="62">
        <v>0.14874000000000001</v>
      </c>
      <c r="G14" s="45"/>
      <c r="H14" s="45"/>
      <c r="I14" s="45"/>
    </row>
    <row r="15" spans="1:9" s="46" customFormat="1" ht="15.75">
      <c r="A15" s="45"/>
      <c r="B15" s="61" t="s">
        <v>91</v>
      </c>
      <c r="C15" s="55"/>
      <c r="D15" s="62">
        <v>0.11992</v>
      </c>
      <c r="E15" s="62">
        <v>0.12144000000000001</v>
      </c>
      <c r="F15" s="62">
        <v>0.12256</v>
      </c>
      <c r="G15" s="45"/>
      <c r="H15" s="45"/>
      <c r="I15" s="45"/>
    </row>
    <row r="16" spans="1:9" s="46" customFormat="1" ht="15.75">
      <c r="A16" s="45"/>
      <c r="B16" s="61" t="s">
        <v>92</v>
      </c>
      <c r="C16" s="55"/>
      <c r="D16" s="62">
        <v>0.10492</v>
      </c>
      <c r="E16" s="62">
        <v>0.10514</v>
      </c>
      <c r="F16" s="62">
        <v>0.10584</v>
      </c>
      <c r="G16" s="45"/>
      <c r="H16" s="45"/>
      <c r="I16" s="45"/>
    </row>
    <row r="17" spans="1:9" s="46" customFormat="1" ht="15.75">
      <c r="A17" s="45"/>
      <c r="B17" s="61" t="s">
        <v>93</v>
      </c>
      <c r="C17" s="55"/>
      <c r="D17" s="62">
        <v>9.3899999999999997E-2</v>
      </c>
      <c r="E17" s="62">
        <v>9.2929999999999999E-2</v>
      </c>
      <c r="F17" s="62">
        <v>9.3079999999999996E-2</v>
      </c>
      <c r="G17" s="45"/>
      <c r="H17" s="45"/>
      <c r="I17" s="45"/>
    </row>
    <row r="18" spans="1:9" s="46" customFormat="1" ht="15.75">
      <c r="A18" s="45"/>
      <c r="B18" s="61" t="s">
        <v>94</v>
      </c>
      <c r="C18" s="55"/>
      <c r="D18" s="62">
        <v>8.4180000000000005E-2</v>
      </c>
      <c r="E18" s="62">
        <v>8.2580000000000001E-2</v>
      </c>
      <c r="F18" s="62">
        <v>8.2299999999999998E-2</v>
      </c>
      <c r="G18" s="45"/>
      <c r="H18" s="45"/>
      <c r="I18" s="45"/>
    </row>
    <row r="19" spans="1:9" s="46" customFormat="1" ht="15.75">
      <c r="A19" s="45"/>
      <c r="B19" s="61" t="s">
        <v>95</v>
      </c>
      <c r="C19" s="55"/>
      <c r="D19" s="62">
        <v>7.5160000000000005E-2</v>
      </c>
      <c r="E19" s="62">
        <v>7.2730000000000003E-2</v>
      </c>
      <c r="F19" s="62">
        <v>7.2239999999999999E-2</v>
      </c>
      <c r="G19" s="45"/>
      <c r="H19" s="45"/>
      <c r="I19" s="45"/>
    </row>
    <row r="20" spans="1:9" s="46" customFormat="1" ht="15.75">
      <c r="A20" s="45"/>
      <c r="B20" s="61" t="s">
        <v>96</v>
      </c>
      <c r="C20" s="55"/>
      <c r="D20" s="62">
        <v>6.5909999999999996E-2</v>
      </c>
      <c r="E20" s="62">
        <v>6.2770000000000006E-2</v>
      </c>
      <c r="F20" s="62">
        <v>6.1719999999999997E-2</v>
      </c>
      <c r="G20" s="45"/>
      <c r="H20" s="45"/>
      <c r="I20" s="45"/>
    </row>
    <row r="21" spans="1:9" s="46" customFormat="1" ht="15.75">
      <c r="A21" s="45"/>
      <c r="B21" s="61" t="s">
        <v>97</v>
      </c>
      <c r="C21" s="55"/>
      <c r="D21" s="62">
        <v>5.5120000000000002E-2</v>
      </c>
      <c r="E21" s="62">
        <v>5.1330000000000001E-2</v>
      </c>
      <c r="F21" s="62">
        <v>5.033E-2</v>
      </c>
      <c r="G21" s="45"/>
      <c r="H21" s="45"/>
      <c r="I21" s="45"/>
    </row>
    <row r="22" spans="1:9" s="46" customFormat="1" ht="15.75">
      <c r="A22" s="45"/>
      <c r="B22" s="63" t="s">
        <v>98</v>
      </c>
      <c r="C22" s="53"/>
      <c r="D22" s="64">
        <v>3.8640000000000001E-2</v>
      </c>
      <c r="E22" s="64">
        <v>3.5740000000000001E-2</v>
      </c>
      <c r="F22" s="64">
        <v>3.5589999999999997E-2</v>
      </c>
      <c r="G22" s="45"/>
      <c r="H22" s="45"/>
      <c r="I22" s="45"/>
    </row>
    <row r="23" spans="1:9" s="46" customFormat="1" ht="12.75">
      <c r="A23" s="45"/>
      <c r="B23" s="45"/>
      <c r="C23" s="45"/>
      <c r="D23" s="65"/>
      <c r="E23" s="65"/>
      <c r="F23" s="65"/>
      <c r="G23" s="45"/>
      <c r="H23" s="45"/>
      <c r="I23" s="45"/>
    </row>
    <row r="24" spans="1:9" s="46" customFormat="1" ht="15.75">
      <c r="A24" s="45"/>
      <c r="B24" s="50" t="s">
        <v>99</v>
      </c>
      <c r="C24" s="50"/>
      <c r="D24" s="60">
        <v>0.68100000000000005</v>
      </c>
      <c r="E24" s="60">
        <v>0.69484999999999997</v>
      </c>
      <c r="F24" s="60">
        <v>0.69781000000000004</v>
      </c>
      <c r="G24" s="45"/>
      <c r="H24" s="45"/>
      <c r="I24" s="45"/>
    </row>
    <row r="25" spans="1:9" s="46" customFormat="1" ht="15.75">
      <c r="A25" s="45"/>
      <c r="B25" s="53" t="s">
        <v>100</v>
      </c>
      <c r="C25" s="53"/>
      <c r="D25" s="64">
        <v>0.31900000000000001</v>
      </c>
      <c r="E25" s="64">
        <v>0.30514999999999998</v>
      </c>
      <c r="F25" s="64">
        <v>0.30219000000000001</v>
      </c>
      <c r="G25" s="45"/>
      <c r="H25" s="45"/>
      <c r="I25" s="45"/>
    </row>
    <row r="26" spans="1:9" s="46" customFormat="1" ht="14.25">
      <c r="A26" s="45"/>
      <c r="B26" s="45"/>
      <c r="C26" s="45"/>
      <c r="D26" s="45"/>
      <c r="E26" s="45"/>
      <c r="F26" s="39"/>
      <c r="G26" s="45"/>
      <c r="H26" s="45"/>
      <c r="I26" s="45"/>
    </row>
    <row r="27" spans="1:9" s="46" customFormat="1" ht="12.75">
      <c r="A27" s="45"/>
      <c r="B27" s="66" t="s">
        <v>107</v>
      </c>
      <c r="C27" s="45"/>
      <c r="D27" s="45"/>
      <c r="E27" s="45"/>
      <c r="F27" s="45"/>
      <c r="G27" s="45"/>
      <c r="H27" s="45"/>
      <c r="I27" s="45"/>
    </row>
    <row r="28" spans="1:9" s="46" customFormat="1" ht="12.75">
      <c r="A28" s="45"/>
      <c r="B28" s="45"/>
      <c r="C28" s="45"/>
      <c r="D28" s="45"/>
      <c r="E28" s="45"/>
      <c r="F28" s="45"/>
      <c r="G28" s="45"/>
      <c r="H28" s="45"/>
      <c r="I28" s="45"/>
    </row>
    <row r="29" spans="1:9" s="46" customFormat="1" ht="12.75">
      <c r="A29" s="45"/>
      <c r="B29" s="45" t="s">
        <v>108</v>
      </c>
      <c r="C29" s="45"/>
      <c r="D29" s="45"/>
      <c r="E29" s="45"/>
      <c r="F29" s="45"/>
      <c r="G29" s="45"/>
      <c r="H29" s="45"/>
      <c r="I29" s="45"/>
    </row>
    <row r="30" spans="1:9" s="46" customFormat="1" ht="12.75">
      <c r="A30" s="45"/>
      <c r="B30" s="45"/>
      <c r="C30" s="45"/>
      <c r="D30" s="45"/>
      <c r="E30" s="45"/>
      <c r="F30" s="45"/>
      <c r="G30" s="45"/>
      <c r="H30" s="45"/>
      <c r="I30" s="45"/>
    </row>
    <row r="31" spans="1:9" s="46" customFormat="1" ht="12.75">
      <c r="A31" s="45"/>
      <c r="B31" s="45"/>
      <c r="C31" s="45"/>
      <c r="D31" s="45"/>
      <c r="E31" s="45"/>
      <c r="F31" s="45"/>
      <c r="G31" s="45"/>
      <c r="H31" s="45"/>
      <c r="I31" s="45"/>
    </row>
    <row r="32" spans="1:9"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row r="147" s="46" customFormat="1" ht="12.75"/>
    <row r="148" s="46" customFormat="1" ht="12.75"/>
    <row r="149" s="46" customFormat="1" ht="12.75"/>
    <row r="150" s="46" customFormat="1" ht="12.75"/>
    <row r="151" s="46" customFormat="1" ht="12.75"/>
    <row r="152" s="46" customFormat="1" ht="12.75"/>
    <row r="153" s="46" customFormat="1" ht="12.75"/>
    <row r="154" s="46" customFormat="1" ht="12.75"/>
    <row r="155" s="46" customFormat="1" ht="12.75"/>
    <row r="156" s="46" customFormat="1" ht="12.75"/>
    <row r="157" s="46" customFormat="1" ht="12.75"/>
    <row r="158" s="46" customFormat="1" ht="12.75"/>
    <row r="159" s="46" customFormat="1" ht="12.75"/>
    <row r="160" s="46" customFormat="1" ht="12.75"/>
    <row r="161" s="46" customFormat="1" ht="12.75"/>
    <row r="162" s="46" customFormat="1" ht="12.75"/>
    <row r="163" s="46" customFormat="1" ht="12.75"/>
    <row r="164" s="46" customFormat="1" ht="12.75"/>
    <row r="165" s="46" customFormat="1" ht="12.75"/>
    <row r="166" s="46" customFormat="1" ht="12.75"/>
    <row r="167" s="46" customFormat="1" ht="12.75"/>
    <row r="168" s="46" customFormat="1" ht="12.75"/>
    <row r="169" s="46" customFormat="1" ht="12.75"/>
    <row r="170" s="46" customFormat="1" ht="12.75"/>
    <row r="171" s="46" customFormat="1" ht="12.75"/>
    <row r="172" s="46" customFormat="1" ht="12.75"/>
    <row r="173" s="46" customFormat="1" ht="12.75"/>
    <row r="174" s="46" customFormat="1" ht="12.75"/>
    <row r="175" s="46" customFormat="1" ht="12.75"/>
    <row r="176" s="46" customFormat="1" ht="12.75"/>
    <row r="177" s="46" customFormat="1" ht="12.75"/>
    <row r="178" s="46" customFormat="1" ht="12.75"/>
    <row r="179" s="46" customFormat="1" ht="12.75"/>
    <row r="180" s="46" customFormat="1" ht="12.75"/>
    <row r="181" s="46" customFormat="1" ht="12.75"/>
    <row r="182" s="46" customFormat="1" ht="12.75"/>
    <row r="183" s="46" customFormat="1" ht="12.75"/>
    <row r="184" s="46" customFormat="1" ht="12.75"/>
    <row r="185" s="46" customFormat="1" ht="12.75"/>
    <row r="186" s="46" customFormat="1" ht="12.75"/>
    <row r="187" s="46" customFormat="1" ht="12.75"/>
  </sheetData>
  <mergeCells count="1">
    <mergeCell ref="D6:F6"/>
  </mergeCells>
  <pageMargins left="0.70866141732283472" right="0.70866141732283472" top="0.78740157480314965" bottom="0.78740157480314965" header="0.31496062992125984" footer="0.31496062992125984"/>
  <pageSetup paperSize="9"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tabColor theme="9"/>
  </sheetPr>
  <dimension ref="A1:O63"/>
  <sheetViews>
    <sheetView showGridLines="0" zoomScaleNormal="100" workbookViewId="0"/>
  </sheetViews>
  <sheetFormatPr baseColWidth="10" defaultColWidth="10.7109375" defaultRowHeight="15"/>
  <cols>
    <col min="1" max="2" width="10.7109375" style="33"/>
    <col min="3" max="3" width="24.42578125" style="33" customWidth="1"/>
    <col min="4" max="15" width="8.7109375" style="33" customWidth="1"/>
    <col min="16" max="16384" width="10.7109375" style="33"/>
  </cols>
  <sheetData>
    <row r="1" spans="1:15">
      <c r="A1" s="1"/>
      <c r="B1" s="1"/>
      <c r="C1" s="1"/>
      <c r="D1" s="1"/>
      <c r="E1" s="1"/>
      <c r="F1" s="1"/>
      <c r="G1" s="1"/>
      <c r="H1" s="1"/>
      <c r="I1" s="1"/>
      <c r="J1" s="1"/>
      <c r="K1" s="1"/>
      <c r="L1" s="1"/>
      <c r="M1" s="1"/>
      <c r="N1" s="1"/>
      <c r="O1" s="1"/>
    </row>
    <row r="2" spans="1:15" s="38" customFormat="1" ht="26.85" customHeight="1">
      <c r="A2" s="34"/>
      <c r="B2" s="351" t="s">
        <v>50</v>
      </c>
      <c r="C2" s="36" t="s">
        <v>51</v>
      </c>
      <c r="D2" s="37"/>
      <c r="E2" s="37"/>
      <c r="F2" s="37"/>
      <c r="G2" s="37"/>
      <c r="H2" s="37"/>
      <c r="I2" s="37"/>
      <c r="J2" s="37"/>
      <c r="K2" s="37"/>
      <c r="L2" s="37"/>
      <c r="M2" s="37"/>
      <c r="N2" s="37"/>
      <c r="O2" s="37"/>
    </row>
    <row r="3" spans="1:15" ht="13.35" customHeight="1">
      <c r="A3" s="1"/>
      <c r="B3" s="1"/>
      <c r="C3" s="1"/>
      <c r="D3" s="1"/>
      <c r="E3" s="1"/>
      <c r="F3" s="1"/>
      <c r="G3" s="1"/>
      <c r="H3" s="1"/>
      <c r="I3" s="1"/>
      <c r="J3" s="1"/>
      <c r="K3" s="1"/>
      <c r="L3" s="1"/>
      <c r="M3" s="1"/>
      <c r="N3" s="1"/>
      <c r="O3" s="1"/>
    </row>
    <row r="4" spans="1:15" ht="15" customHeight="1">
      <c r="A4" s="1"/>
      <c r="B4" s="388" t="s">
        <v>476</v>
      </c>
      <c r="C4" s="389"/>
      <c r="D4" s="390" t="s">
        <v>477</v>
      </c>
      <c r="E4" s="391"/>
      <c r="F4" s="391"/>
      <c r="G4" s="391"/>
      <c r="H4" s="391"/>
      <c r="I4" s="391"/>
      <c r="J4" s="391"/>
      <c r="K4" s="391"/>
      <c r="L4" s="391"/>
      <c r="M4" s="391"/>
      <c r="N4" s="391"/>
      <c r="O4" s="391"/>
    </row>
    <row r="5" spans="1:15">
      <c r="A5" s="1"/>
      <c r="B5" s="392"/>
      <c r="C5" s="389"/>
      <c r="D5" s="296">
        <v>2007</v>
      </c>
      <c r="E5" s="296">
        <v>2008</v>
      </c>
      <c r="F5" s="296">
        <v>2009</v>
      </c>
      <c r="G5" s="296">
        <v>2010</v>
      </c>
      <c r="H5" s="296">
        <v>2011</v>
      </c>
      <c r="I5" s="296">
        <v>2012</v>
      </c>
      <c r="J5" s="296">
        <v>2013</v>
      </c>
      <c r="K5" s="296">
        <v>2014</v>
      </c>
      <c r="L5" s="296">
        <v>2015</v>
      </c>
      <c r="M5" s="296">
        <v>2016</v>
      </c>
      <c r="N5" s="296">
        <v>2017</v>
      </c>
      <c r="O5" s="296">
        <v>2018</v>
      </c>
    </row>
    <row r="6" spans="1:15" s="46" customFormat="1" ht="24" customHeight="1">
      <c r="A6" s="42"/>
      <c r="B6" s="393"/>
      <c r="C6" s="66"/>
      <c r="D6" s="130"/>
      <c r="E6" s="130"/>
      <c r="F6" s="130"/>
      <c r="G6" s="130"/>
      <c r="H6" s="130"/>
      <c r="I6" s="130"/>
      <c r="J6" s="130"/>
      <c r="K6" s="130"/>
      <c r="L6" s="130"/>
      <c r="M6" s="130"/>
      <c r="N6" s="130"/>
      <c r="O6" s="130"/>
    </row>
    <row r="7" spans="1:15" s="46" customFormat="1" ht="14.25">
      <c r="A7" s="42"/>
      <c r="B7" s="78" t="s">
        <v>117</v>
      </c>
      <c r="C7" s="394"/>
      <c r="D7" s="362">
        <v>0.46100000000000002</v>
      </c>
      <c r="E7" s="362">
        <v>0.40700000000000003</v>
      </c>
      <c r="F7" s="362">
        <v>0.33299999999999996</v>
      </c>
      <c r="G7" s="362">
        <v>0.35200000000000004</v>
      </c>
      <c r="H7" s="362">
        <v>0.35899999999999999</v>
      </c>
      <c r="I7" s="362">
        <v>0.36099999999999999</v>
      </c>
      <c r="J7" s="362">
        <v>0.36299999999999999</v>
      </c>
      <c r="K7" s="362">
        <v>0.37200000000000005</v>
      </c>
      <c r="L7" s="362">
        <v>0.37200000000000005</v>
      </c>
      <c r="M7" s="362">
        <v>0.36899999999999999</v>
      </c>
      <c r="N7" s="362">
        <v>0.35599999999999998</v>
      </c>
      <c r="O7" s="362">
        <v>0.34799999999999998</v>
      </c>
    </row>
    <row r="8" spans="1:15" s="46" customFormat="1" ht="6" customHeight="1">
      <c r="A8" s="45"/>
      <c r="B8" s="108"/>
      <c r="C8" s="240"/>
      <c r="D8" s="370"/>
      <c r="E8" s="370"/>
      <c r="F8" s="370"/>
      <c r="G8" s="370"/>
      <c r="H8" s="370"/>
      <c r="I8" s="370"/>
      <c r="J8" s="370"/>
      <c r="K8" s="370"/>
      <c r="L8" s="370"/>
      <c r="M8" s="370"/>
      <c r="N8" s="370"/>
      <c r="O8" s="370"/>
    </row>
    <row r="9" spans="1:15" s="396" customFormat="1" ht="14.25">
      <c r="A9" s="395"/>
      <c r="B9" s="57" t="s">
        <v>118</v>
      </c>
      <c r="C9" s="240"/>
      <c r="D9" s="370"/>
      <c r="E9" s="370"/>
      <c r="F9" s="370"/>
      <c r="G9" s="370"/>
      <c r="H9" s="370"/>
      <c r="I9" s="370"/>
      <c r="J9" s="370"/>
      <c r="K9" s="370"/>
      <c r="L9" s="370"/>
      <c r="M9" s="370"/>
      <c r="N9" s="370"/>
      <c r="O9" s="370"/>
    </row>
    <row r="10" spans="1:15" s="147" customFormat="1" ht="14.25">
      <c r="A10" s="99"/>
      <c r="B10" s="397" t="s">
        <v>119</v>
      </c>
      <c r="C10" s="398"/>
      <c r="D10" s="368">
        <v>0.43</v>
      </c>
      <c r="E10" s="368">
        <v>0.374</v>
      </c>
      <c r="F10" s="368">
        <v>0.29699999999999999</v>
      </c>
      <c r="G10" s="368">
        <v>0.33100000000000002</v>
      </c>
      <c r="H10" s="368">
        <v>0.34399999999999997</v>
      </c>
      <c r="I10" s="368">
        <v>0.34799999999999998</v>
      </c>
      <c r="J10" s="368">
        <v>0.34799999999999998</v>
      </c>
      <c r="K10" s="368">
        <v>0.35899999999999999</v>
      </c>
      <c r="L10" s="368">
        <v>0.35922542972759119</v>
      </c>
      <c r="M10" s="368">
        <v>0.35393349330580132</v>
      </c>
      <c r="N10" s="368">
        <v>0.34316368125330327</v>
      </c>
      <c r="O10" s="368">
        <v>0.33739744590878734</v>
      </c>
    </row>
    <row r="11" spans="1:15" s="147" customFormat="1" ht="14.25">
      <c r="A11" s="99"/>
      <c r="B11" s="399" t="s">
        <v>120</v>
      </c>
      <c r="C11" s="400"/>
      <c r="D11" s="369">
        <v>0.49200000000000005</v>
      </c>
      <c r="E11" s="369">
        <v>0.441</v>
      </c>
      <c r="F11" s="369">
        <v>0.377</v>
      </c>
      <c r="G11" s="369">
        <v>0.37799999999999995</v>
      </c>
      <c r="H11" s="369">
        <v>0.376</v>
      </c>
      <c r="I11" s="369">
        <v>0.377</v>
      </c>
      <c r="J11" s="369">
        <v>0.38</v>
      </c>
      <c r="K11" s="369">
        <v>0.38700000000000001</v>
      </c>
      <c r="L11" s="369">
        <v>0.38691082361906631</v>
      </c>
      <c r="M11" s="369">
        <v>0.38757538532461083</v>
      </c>
      <c r="N11" s="369">
        <v>0.37098438541116718</v>
      </c>
      <c r="O11" s="369">
        <v>0.36017699199490055</v>
      </c>
    </row>
    <row r="12" spans="1:15" s="46" customFormat="1" ht="6" customHeight="1">
      <c r="A12" s="42"/>
      <c r="B12" s="108"/>
      <c r="C12" s="240"/>
      <c r="D12" s="370"/>
      <c r="E12" s="370"/>
      <c r="F12" s="370"/>
      <c r="G12" s="370"/>
      <c r="H12" s="370"/>
      <c r="I12" s="370"/>
      <c r="J12" s="370"/>
      <c r="K12" s="370"/>
      <c r="L12" s="370"/>
      <c r="M12" s="370"/>
      <c r="N12" s="370"/>
      <c r="O12" s="370"/>
    </row>
    <row r="13" spans="1:15" s="46" customFormat="1" ht="14.25">
      <c r="A13" s="42"/>
      <c r="B13" s="57" t="s">
        <v>478</v>
      </c>
      <c r="C13" s="240"/>
      <c r="D13" s="370"/>
      <c r="E13" s="370"/>
      <c r="F13" s="370"/>
      <c r="G13" s="370"/>
      <c r="H13" s="370"/>
      <c r="I13" s="370"/>
      <c r="J13" s="370"/>
      <c r="K13" s="370"/>
      <c r="L13" s="370"/>
      <c r="M13" s="370"/>
      <c r="N13" s="370"/>
      <c r="O13" s="370"/>
    </row>
    <row r="14" spans="1:15" s="46" customFormat="1" ht="12.75">
      <c r="A14" s="42"/>
      <c r="B14" s="401" t="s">
        <v>229</v>
      </c>
      <c r="C14" s="402"/>
      <c r="D14" s="368">
        <v>0.46200000000000002</v>
      </c>
      <c r="E14" s="368">
        <v>0.40500000000000003</v>
      </c>
      <c r="F14" s="368">
        <v>0.32899999999999996</v>
      </c>
      <c r="G14" s="368">
        <v>0.35200000000000004</v>
      </c>
      <c r="H14" s="368">
        <v>0.36399999999999999</v>
      </c>
      <c r="I14" s="368">
        <v>0.35899999999999999</v>
      </c>
      <c r="J14" s="368">
        <v>0.36200000000000004</v>
      </c>
      <c r="K14" s="368">
        <v>0.37200000000000005</v>
      </c>
      <c r="L14" s="368">
        <v>0.373</v>
      </c>
      <c r="M14" s="368">
        <v>0.36699999999999999</v>
      </c>
      <c r="N14" s="368">
        <v>0.35599999999999998</v>
      </c>
      <c r="O14" s="368">
        <v>0.35</v>
      </c>
    </row>
    <row r="15" spans="1:15" s="46" customFormat="1" ht="14.25" customHeight="1">
      <c r="A15" s="45"/>
      <c r="B15" s="399" t="s">
        <v>230</v>
      </c>
      <c r="C15" s="403"/>
      <c r="D15" s="369">
        <v>0.45899999999999996</v>
      </c>
      <c r="E15" s="369">
        <v>0.41100000000000003</v>
      </c>
      <c r="F15" s="369">
        <v>0.34200000000000003</v>
      </c>
      <c r="G15" s="369">
        <v>0.35299999999999998</v>
      </c>
      <c r="H15" s="369">
        <v>0.34700000000000003</v>
      </c>
      <c r="I15" s="369">
        <v>0.36599999999999999</v>
      </c>
      <c r="J15" s="369">
        <v>0.36299999999999999</v>
      </c>
      <c r="K15" s="369">
        <v>0.371</v>
      </c>
      <c r="L15" s="369">
        <v>0.36799999999999999</v>
      </c>
      <c r="M15" s="369">
        <v>0.374</v>
      </c>
      <c r="N15" s="369">
        <v>0.35299999999999998</v>
      </c>
      <c r="O15" s="369">
        <v>0.34</v>
      </c>
    </row>
    <row r="16" spans="1:15" s="46" customFormat="1" ht="14.25" customHeight="1">
      <c r="A16" s="45"/>
      <c r="B16" s="404"/>
      <c r="C16" s="404"/>
      <c r="D16" s="42"/>
      <c r="E16" s="42"/>
      <c r="F16" s="42"/>
      <c r="G16" s="42"/>
      <c r="H16" s="42"/>
      <c r="I16" s="42"/>
      <c r="J16" s="42"/>
      <c r="K16" s="42"/>
      <c r="L16" s="42"/>
      <c r="M16" s="42"/>
      <c r="N16" s="42"/>
      <c r="O16" s="42"/>
    </row>
    <row r="17" spans="1:15" s="46" customFormat="1" ht="13.15" customHeight="1">
      <c r="A17" s="45"/>
      <c r="B17" s="405" t="s">
        <v>479</v>
      </c>
      <c r="C17" s="405"/>
      <c r="D17" s="406"/>
      <c r="E17" s="406"/>
      <c r="F17" s="99"/>
      <c r="G17" s="42"/>
      <c r="H17" s="42"/>
      <c r="I17" s="42"/>
      <c r="J17" s="42"/>
      <c r="K17" s="42"/>
      <c r="L17" s="42"/>
      <c r="M17" s="42"/>
      <c r="N17" s="42"/>
      <c r="O17" s="42"/>
    </row>
    <row r="18" spans="1:15" s="46" customFormat="1" ht="6" customHeight="1">
      <c r="A18" s="42"/>
      <c r="B18" s="240"/>
      <c r="C18" s="240"/>
      <c r="D18" s="1"/>
      <c r="E18" s="1"/>
      <c r="F18" s="1"/>
      <c r="G18" s="1"/>
      <c r="H18" s="1"/>
      <c r="I18" s="1"/>
      <c r="J18" s="1"/>
      <c r="K18" s="1"/>
      <c r="L18" s="1"/>
      <c r="M18" s="1"/>
      <c r="N18" s="1"/>
      <c r="O18" s="1"/>
    </row>
    <row r="19" spans="1:15" s="46" customFormat="1" ht="14.25">
      <c r="A19" s="42"/>
      <c r="B19" s="78" t="s">
        <v>117</v>
      </c>
      <c r="C19" s="394"/>
      <c r="D19" s="407">
        <v>1733</v>
      </c>
      <c r="E19" s="407">
        <v>1327</v>
      </c>
      <c r="F19" s="407">
        <v>1138</v>
      </c>
      <c r="G19" s="407">
        <v>1140</v>
      </c>
      <c r="H19" s="407">
        <v>1068</v>
      </c>
      <c r="I19" s="407">
        <v>1047</v>
      </c>
      <c r="J19" s="407">
        <v>1070</v>
      </c>
      <c r="K19" s="407">
        <v>1077</v>
      </c>
      <c r="L19" s="407">
        <v>1039</v>
      </c>
      <c r="M19" s="407">
        <v>993</v>
      </c>
      <c r="N19" s="407">
        <v>901</v>
      </c>
      <c r="O19" s="407">
        <v>813</v>
      </c>
    </row>
    <row r="20" spans="1:15" s="46" customFormat="1" ht="6" customHeight="1">
      <c r="A20" s="42"/>
      <c r="B20" s="108"/>
      <c r="C20" s="240"/>
      <c r="D20" s="408"/>
      <c r="E20" s="408"/>
      <c r="F20" s="408"/>
      <c r="G20" s="408"/>
      <c r="H20" s="408"/>
      <c r="I20" s="408"/>
      <c r="J20" s="408"/>
      <c r="K20" s="408"/>
      <c r="L20" s="408"/>
      <c r="M20" s="408"/>
      <c r="N20" s="408"/>
      <c r="O20" s="408"/>
    </row>
    <row r="21" spans="1:15" s="46" customFormat="1" ht="14.25">
      <c r="A21" s="42"/>
      <c r="B21" s="57" t="s">
        <v>118</v>
      </c>
      <c r="C21" s="240"/>
      <c r="D21" s="408"/>
      <c r="E21" s="408"/>
      <c r="F21" s="408"/>
      <c r="G21" s="408"/>
      <c r="H21" s="408"/>
      <c r="I21" s="408"/>
      <c r="J21" s="408"/>
      <c r="K21" s="408"/>
      <c r="L21" s="408"/>
      <c r="M21" s="408"/>
      <c r="N21" s="408"/>
      <c r="O21" s="408"/>
    </row>
    <row r="22" spans="1:15" s="46" customFormat="1" ht="14.25">
      <c r="A22" s="42"/>
      <c r="B22" s="397" t="s">
        <v>119</v>
      </c>
      <c r="C22" s="398"/>
      <c r="D22" s="409">
        <v>814</v>
      </c>
      <c r="E22" s="409">
        <v>623</v>
      </c>
      <c r="F22" s="409">
        <v>553</v>
      </c>
      <c r="G22" s="409">
        <v>582</v>
      </c>
      <c r="H22" s="409">
        <v>545</v>
      </c>
      <c r="I22" s="409">
        <v>539</v>
      </c>
      <c r="J22" s="409">
        <v>555</v>
      </c>
      <c r="K22" s="409">
        <v>561</v>
      </c>
      <c r="L22" s="409">
        <v>545</v>
      </c>
      <c r="M22" s="409">
        <v>525</v>
      </c>
      <c r="N22" s="409">
        <v>480</v>
      </c>
      <c r="O22" s="409">
        <v>436</v>
      </c>
    </row>
    <row r="23" spans="1:15" s="46" customFormat="1" ht="14.25">
      <c r="A23" s="45"/>
      <c r="B23" s="399" t="s">
        <v>120</v>
      </c>
      <c r="C23" s="400"/>
      <c r="D23" s="410">
        <v>919</v>
      </c>
      <c r="E23" s="410">
        <v>704</v>
      </c>
      <c r="F23" s="410">
        <v>585</v>
      </c>
      <c r="G23" s="410">
        <v>558</v>
      </c>
      <c r="H23" s="410">
        <v>523</v>
      </c>
      <c r="I23" s="410">
        <v>508</v>
      </c>
      <c r="J23" s="410">
        <v>515</v>
      </c>
      <c r="K23" s="410">
        <v>516</v>
      </c>
      <c r="L23" s="410">
        <v>494</v>
      </c>
      <c r="M23" s="410">
        <v>468</v>
      </c>
      <c r="N23" s="410">
        <v>421</v>
      </c>
      <c r="O23" s="410">
        <v>377</v>
      </c>
    </row>
    <row r="24" spans="1:15" s="46" customFormat="1" ht="6" customHeight="1">
      <c r="A24" s="42"/>
      <c r="B24" s="108"/>
      <c r="C24" s="240"/>
      <c r="D24" s="408"/>
      <c r="E24" s="408"/>
      <c r="F24" s="408"/>
      <c r="G24" s="408"/>
      <c r="H24" s="408"/>
      <c r="I24" s="408"/>
      <c r="J24" s="408"/>
      <c r="K24" s="408"/>
      <c r="L24" s="408"/>
      <c r="M24" s="408"/>
      <c r="N24" s="408"/>
      <c r="O24" s="408"/>
    </row>
    <row r="25" spans="1:15" s="46" customFormat="1" ht="14.25">
      <c r="A25" s="42"/>
      <c r="B25" s="57" t="s">
        <v>478</v>
      </c>
      <c r="C25" s="240"/>
      <c r="D25" s="408"/>
      <c r="E25" s="408"/>
      <c r="F25" s="408"/>
      <c r="G25" s="408"/>
      <c r="H25" s="408"/>
      <c r="I25" s="408"/>
      <c r="J25" s="408"/>
      <c r="K25" s="408"/>
      <c r="L25" s="408"/>
      <c r="M25" s="408"/>
      <c r="N25" s="408"/>
      <c r="O25" s="408"/>
    </row>
    <row r="26" spans="1:15" s="46" customFormat="1" ht="12.75">
      <c r="A26" s="45"/>
      <c r="B26" s="401" t="s">
        <v>229</v>
      </c>
      <c r="C26" s="402"/>
      <c r="D26" s="409">
        <v>1143</v>
      </c>
      <c r="E26" s="409">
        <v>866</v>
      </c>
      <c r="F26" s="409">
        <v>762</v>
      </c>
      <c r="G26" s="409">
        <v>783</v>
      </c>
      <c r="H26" s="409">
        <v>738</v>
      </c>
      <c r="I26" s="409">
        <v>718</v>
      </c>
      <c r="J26" s="409">
        <v>754</v>
      </c>
      <c r="K26" s="409">
        <v>771</v>
      </c>
      <c r="L26" s="409">
        <v>754</v>
      </c>
      <c r="M26" s="409">
        <v>727</v>
      </c>
      <c r="N26" s="409">
        <v>675</v>
      </c>
      <c r="O26" s="409">
        <v>616</v>
      </c>
    </row>
    <row r="27" spans="1:15" s="396" customFormat="1" ht="12.75">
      <c r="A27" s="395"/>
      <c r="B27" s="399" t="s">
        <v>230</v>
      </c>
      <c r="C27" s="403"/>
      <c r="D27" s="410">
        <v>590</v>
      </c>
      <c r="E27" s="410">
        <v>461</v>
      </c>
      <c r="F27" s="410">
        <v>377</v>
      </c>
      <c r="G27" s="410">
        <v>357</v>
      </c>
      <c r="H27" s="410">
        <v>330</v>
      </c>
      <c r="I27" s="410">
        <v>329</v>
      </c>
      <c r="J27" s="410">
        <v>316</v>
      </c>
      <c r="K27" s="410">
        <v>306</v>
      </c>
      <c r="L27" s="410">
        <v>285</v>
      </c>
      <c r="M27" s="410">
        <v>267</v>
      </c>
      <c r="N27" s="410">
        <v>226</v>
      </c>
      <c r="O27" s="410">
        <v>198</v>
      </c>
    </row>
    <row r="28" spans="1:15" s="46" customFormat="1" ht="12.75">
      <c r="A28" s="42"/>
      <c r="B28" s="404"/>
      <c r="C28" s="404"/>
      <c r="D28" s="42"/>
      <c r="E28" s="42"/>
      <c r="F28" s="42"/>
      <c r="G28" s="42"/>
      <c r="H28" s="42"/>
      <c r="I28" s="42"/>
      <c r="J28" s="42"/>
      <c r="K28" s="42"/>
      <c r="L28" s="42"/>
      <c r="M28" s="42"/>
      <c r="N28" s="42"/>
      <c r="O28" s="42"/>
    </row>
    <row r="29" spans="1:15" s="46" customFormat="1" ht="14.25">
      <c r="A29" s="42"/>
      <c r="B29" s="240"/>
      <c r="C29" s="240"/>
      <c r="D29" s="1"/>
      <c r="E29" s="1"/>
      <c r="F29" s="1"/>
      <c r="G29" s="1"/>
      <c r="H29" s="1"/>
      <c r="I29" s="1"/>
      <c r="J29" s="1"/>
      <c r="K29" s="1"/>
      <c r="L29" s="1"/>
      <c r="M29" s="1"/>
      <c r="N29" s="1"/>
      <c r="O29" s="1"/>
    </row>
    <row r="30" spans="1:15" s="46" customFormat="1" ht="13.15" customHeight="1">
      <c r="A30" s="45"/>
      <c r="B30" s="411" t="s">
        <v>480</v>
      </c>
      <c r="C30" s="406"/>
      <c r="D30" s="390" t="s">
        <v>481</v>
      </c>
      <c r="E30" s="391"/>
      <c r="F30" s="391"/>
      <c r="G30" s="391"/>
      <c r="H30" s="391"/>
      <c r="I30" s="391"/>
      <c r="J30" s="391"/>
      <c r="K30" s="391"/>
      <c r="L30" s="391"/>
      <c r="M30" s="391"/>
      <c r="N30" s="391"/>
      <c r="O30" s="391"/>
    </row>
    <row r="31" spans="1:15" s="46" customFormat="1" ht="14.25" customHeight="1">
      <c r="A31" s="45"/>
      <c r="B31" s="406"/>
      <c r="C31" s="406"/>
      <c r="D31" s="296">
        <v>2007</v>
      </c>
      <c r="E31" s="296">
        <v>2008</v>
      </c>
      <c r="F31" s="296">
        <v>2009</v>
      </c>
      <c r="G31" s="296" t="s">
        <v>482</v>
      </c>
      <c r="H31" s="296" t="s">
        <v>483</v>
      </c>
      <c r="I31" s="296">
        <v>2012</v>
      </c>
      <c r="J31" s="296">
        <v>2013</v>
      </c>
      <c r="K31" s="296">
        <v>2014</v>
      </c>
      <c r="L31" s="296">
        <v>2015</v>
      </c>
      <c r="M31" s="296">
        <v>2016</v>
      </c>
      <c r="N31" s="296">
        <v>2017</v>
      </c>
      <c r="O31" s="296">
        <v>2018</v>
      </c>
    </row>
    <row r="32" spans="1:15" s="46" customFormat="1" ht="14.25" customHeight="1">
      <c r="A32" s="45"/>
      <c r="B32" s="412"/>
      <c r="C32" s="141"/>
      <c r="D32" s="130"/>
      <c r="E32" s="130"/>
      <c r="F32" s="130"/>
      <c r="G32" s="130"/>
      <c r="H32" s="130"/>
      <c r="I32" s="130"/>
      <c r="J32" s="130"/>
      <c r="K32" s="130"/>
      <c r="L32" s="130"/>
      <c r="M32" s="130"/>
      <c r="N32" s="130"/>
      <c r="O32" s="130"/>
    </row>
    <row r="33" spans="1:15" s="46" customFormat="1" ht="14.25">
      <c r="A33" s="45"/>
      <c r="B33" s="413" t="s">
        <v>117</v>
      </c>
      <c r="C33" s="414"/>
      <c r="D33" s="362">
        <v>0.55970563732296597</v>
      </c>
      <c r="E33" s="362">
        <v>0.51849489795918402</v>
      </c>
      <c r="F33" s="362">
        <v>0.44922867232513497</v>
      </c>
      <c r="G33" s="362">
        <v>0.46799999999999997</v>
      </c>
      <c r="H33" s="362">
        <v>0.47600000000000003</v>
      </c>
      <c r="I33" s="362">
        <v>0.45100000000000001</v>
      </c>
      <c r="J33" s="362">
        <v>0.44444933920704799</v>
      </c>
      <c r="K33" s="362">
        <v>0.44</v>
      </c>
      <c r="L33" s="362">
        <v>0.436</v>
      </c>
      <c r="M33" s="362">
        <v>0.40799999999999997</v>
      </c>
      <c r="N33" s="362">
        <v>0.41699999999999998</v>
      </c>
      <c r="O33" s="362">
        <v>0.40899999999999997</v>
      </c>
    </row>
    <row r="34" spans="1:15" s="396" customFormat="1" ht="6" customHeight="1">
      <c r="A34" s="395"/>
      <c r="B34" s="211"/>
      <c r="C34" s="415"/>
      <c r="D34" s="370"/>
      <c r="E34" s="370"/>
      <c r="F34" s="370"/>
      <c r="G34" s="370"/>
      <c r="H34" s="370"/>
      <c r="I34" s="370"/>
      <c r="J34" s="370"/>
      <c r="K34" s="370"/>
      <c r="L34" s="370"/>
      <c r="M34" s="370"/>
      <c r="N34" s="370"/>
      <c r="O34" s="370"/>
    </row>
    <row r="35" spans="1:15" s="46" customFormat="1" ht="14.25">
      <c r="A35" s="42"/>
      <c r="B35" s="416" t="s">
        <v>118</v>
      </c>
      <c r="C35" s="415"/>
      <c r="D35" s="370"/>
      <c r="E35" s="370"/>
      <c r="F35" s="370"/>
      <c r="G35" s="370"/>
      <c r="H35" s="370"/>
      <c r="I35" s="370"/>
      <c r="J35" s="370"/>
      <c r="K35" s="370"/>
      <c r="L35" s="370"/>
      <c r="M35" s="370"/>
      <c r="N35" s="370"/>
      <c r="O35" s="370"/>
    </row>
    <row r="36" spans="1:15" s="46" customFormat="1" ht="14.25">
      <c r="A36" s="42"/>
      <c r="B36" s="417" t="s">
        <v>119</v>
      </c>
      <c r="C36" s="418"/>
      <c r="D36" s="368">
        <v>0.56088123000722301</v>
      </c>
      <c r="E36" s="368">
        <v>0.52491103202847</v>
      </c>
      <c r="F36" s="368">
        <v>0.43893005011985203</v>
      </c>
      <c r="G36" s="368">
        <v>0.47499999999999998</v>
      </c>
      <c r="H36" s="368">
        <v>0.49029643847302196</v>
      </c>
      <c r="I36" s="368">
        <v>0.46529167307988301</v>
      </c>
      <c r="J36" s="368">
        <v>0.45122893801205699</v>
      </c>
      <c r="K36" s="368">
        <v>0.45800000000000002</v>
      </c>
      <c r="L36" s="368">
        <v>0.45299999999999996</v>
      </c>
      <c r="M36" s="368">
        <v>0.42599999999999999</v>
      </c>
      <c r="N36" s="368">
        <v>0.435</v>
      </c>
      <c r="O36" s="368">
        <v>0.42599999999999999</v>
      </c>
    </row>
    <row r="37" spans="1:15" s="46" customFormat="1" ht="14.25">
      <c r="A37" s="45"/>
      <c r="B37" s="419" t="s">
        <v>120</v>
      </c>
      <c r="C37" s="420"/>
      <c r="D37" s="369">
        <v>0.55833533798412294</v>
      </c>
      <c r="E37" s="369">
        <v>0.51103448275862096</v>
      </c>
      <c r="F37" s="369">
        <v>0.46280338934367399</v>
      </c>
      <c r="G37" s="369">
        <v>0.45958059868737</v>
      </c>
      <c r="H37" s="369">
        <v>0.45799999999999996</v>
      </c>
      <c r="I37" s="369">
        <v>0.43437223478517401</v>
      </c>
      <c r="J37" s="369">
        <v>0.43525916820323701</v>
      </c>
      <c r="K37" s="369">
        <v>0.41599999999999998</v>
      </c>
      <c r="L37" s="369">
        <v>0.41299999999999998</v>
      </c>
      <c r="M37" s="369">
        <v>0.38200000000000001</v>
      </c>
      <c r="N37" s="369">
        <v>0.39</v>
      </c>
      <c r="O37" s="369">
        <v>0.38400000000000001</v>
      </c>
    </row>
    <row r="38" spans="1:15" s="46" customFormat="1" ht="14.25" customHeight="1">
      <c r="A38" s="45"/>
      <c r="B38" s="415"/>
      <c r="C38" s="415"/>
      <c r="D38" s="139"/>
      <c r="E38" s="139"/>
      <c r="F38" s="139"/>
      <c r="G38" s="139"/>
      <c r="H38" s="139"/>
      <c r="I38" s="139"/>
      <c r="J38" s="139"/>
      <c r="K38" s="139"/>
      <c r="L38" s="139"/>
      <c r="M38" s="139"/>
      <c r="N38" s="139"/>
      <c r="O38" s="139"/>
    </row>
    <row r="39" spans="1:15" s="46" customFormat="1" ht="14.25" customHeight="1">
      <c r="A39" s="45"/>
      <c r="B39" s="405" t="s">
        <v>484</v>
      </c>
      <c r="C39" s="405"/>
      <c r="D39" s="421"/>
      <c r="E39" s="421"/>
      <c r="F39" s="421"/>
      <c r="G39" s="421"/>
      <c r="H39" s="421"/>
      <c r="I39" s="421"/>
      <c r="J39" s="421"/>
      <c r="K39" s="421"/>
      <c r="L39" s="421"/>
      <c r="M39" s="421"/>
      <c r="N39" s="421"/>
      <c r="O39" s="421"/>
    </row>
    <row r="40" spans="1:15" s="396" customFormat="1" ht="6" customHeight="1">
      <c r="A40" s="395"/>
      <c r="B40" s="415"/>
      <c r="C40" s="415"/>
      <c r="D40" s="139"/>
      <c r="E40" s="139"/>
      <c r="F40" s="139"/>
      <c r="G40" s="139"/>
      <c r="H40" s="139"/>
      <c r="I40" s="139"/>
      <c r="J40" s="139"/>
      <c r="K40" s="139"/>
      <c r="L40" s="139"/>
      <c r="M40" s="139"/>
      <c r="N40" s="139"/>
      <c r="O40" s="139"/>
    </row>
    <row r="41" spans="1:15" s="46" customFormat="1" ht="14.25">
      <c r="A41" s="42"/>
      <c r="B41" s="413" t="s">
        <v>117</v>
      </c>
      <c r="C41" s="414"/>
      <c r="D41" s="362">
        <v>4.8532234023853198E-2</v>
      </c>
      <c r="E41" s="362">
        <v>3.9079492879889405E-2</v>
      </c>
      <c r="F41" s="362">
        <v>3.4843155345404199E-2</v>
      </c>
      <c r="G41" s="362">
        <v>3.3213064077632602E-2</v>
      </c>
      <c r="H41" s="362">
        <v>2.7779197484442002E-2</v>
      </c>
      <c r="I41" s="362">
        <v>2.43241277307664E-2</v>
      </c>
      <c r="J41" s="362">
        <v>2.3280138305469503E-2</v>
      </c>
      <c r="K41" s="362">
        <v>2.1968827691719303E-2</v>
      </c>
      <c r="L41" s="362">
        <v>0.02</v>
      </c>
      <c r="M41" s="362">
        <v>1.7000000000000001E-2</v>
      </c>
      <c r="N41" s="362">
        <v>1.6E-2</v>
      </c>
      <c r="O41" s="362">
        <v>1.4E-2</v>
      </c>
    </row>
    <row r="42" spans="1:15" s="46" customFormat="1" ht="6" customHeight="1">
      <c r="A42" s="42"/>
      <c r="B42" s="211"/>
      <c r="C42" s="415"/>
      <c r="D42" s="370"/>
      <c r="E42" s="370"/>
      <c r="F42" s="370"/>
      <c r="G42" s="370"/>
      <c r="H42" s="370"/>
      <c r="I42" s="370"/>
      <c r="J42" s="370"/>
      <c r="K42" s="370"/>
      <c r="L42" s="370"/>
      <c r="M42" s="370"/>
      <c r="N42" s="370"/>
      <c r="O42" s="370"/>
    </row>
    <row r="43" spans="1:15" s="46" customFormat="1" ht="14.25">
      <c r="A43" s="45"/>
      <c r="B43" s="416" t="s">
        <v>118</v>
      </c>
      <c r="C43" s="415"/>
      <c r="D43" s="370"/>
      <c r="E43" s="370"/>
      <c r="F43" s="370"/>
      <c r="G43" s="370"/>
      <c r="H43" s="370"/>
      <c r="I43" s="370"/>
      <c r="J43" s="370"/>
      <c r="K43" s="370"/>
      <c r="L43" s="370"/>
      <c r="M43" s="370"/>
      <c r="N43" s="370"/>
      <c r="O43" s="370"/>
    </row>
    <row r="44" spans="1:15" s="46" customFormat="1" ht="14.25">
      <c r="A44" s="45"/>
      <c r="B44" s="417" t="s">
        <v>119</v>
      </c>
      <c r="C44" s="418"/>
      <c r="D44" s="368">
        <v>4.8008726450507397E-2</v>
      </c>
      <c r="E44" s="368">
        <v>3.9033899949719002E-2</v>
      </c>
      <c r="F44" s="368">
        <v>3.5649180559980204E-2</v>
      </c>
      <c r="G44" s="368">
        <v>3.5000000000000003E-2</v>
      </c>
      <c r="H44" s="368">
        <v>2.9636676633143101E-2</v>
      </c>
      <c r="I44" s="368">
        <v>2.5902718297795602E-2</v>
      </c>
      <c r="J44" s="368">
        <v>2.4878545506744499E-2</v>
      </c>
      <c r="K44" s="368">
        <v>2.4284521742235898E-2</v>
      </c>
      <c r="L44" s="368">
        <v>2.3E-2</v>
      </c>
      <c r="M44" s="368">
        <v>1.9E-2</v>
      </c>
      <c r="N44" s="368">
        <v>1.7999999999999999E-2</v>
      </c>
      <c r="O44" s="368">
        <v>1.6E-2</v>
      </c>
    </row>
    <row r="45" spans="1:15" s="46" customFormat="1" ht="14.25">
      <c r="A45" s="45"/>
      <c r="B45" s="419" t="s">
        <v>120</v>
      </c>
      <c r="C45" s="420"/>
      <c r="D45" s="369">
        <v>4.9159928621732199E-2</v>
      </c>
      <c r="E45" s="369">
        <v>3.9134085735863404E-2</v>
      </c>
      <c r="F45" s="369">
        <v>3.3885383806519502E-2</v>
      </c>
      <c r="G45" s="369">
        <v>3.0116911521738E-2</v>
      </c>
      <c r="H45" s="369">
        <v>2.5622820719143E-2</v>
      </c>
      <c r="I45" s="369">
        <v>2.2492248123022699E-2</v>
      </c>
      <c r="J45" s="369">
        <v>2.14336055719083E-2</v>
      </c>
      <c r="K45" s="369">
        <v>1.9294011085436099E-2</v>
      </c>
      <c r="L45" s="369">
        <v>1.7000000000000001E-2</v>
      </c>
      <c r="M45" s="369">
        <v>1.4E-2</v>
      </c>
      <c r="N45" s="369">
        <v>1.2999999999999999E-2</v>
      </c>
      <c r="O45" s="369">
        <v>1.0999999999999999E-2</v>
      </c>
    </row>
    <row r="46" spans="1:15" s="46" customFormat="1" ht="6" customHeight="1">
      <c r="A46" s="45"/>
      <c r="B46" s="415"/>
      <c r="C46" s="415"/>
      <c r="D46" s="139"/>
      <c r="E46" s="139"/>
      <c r="F46" s="139"/>
      <c r="G46" s="139"/>
      <c r="H46" s="139"/>
      <c r="I46" s="139"/>
      <c r="J46" s="139"/>
      <c r="K46" s="139"/>
      <c r="L46" s="139"/>
      <c r="M46" s="139"/>
      <c r="N46" s="139"/>
      <c r="O46" s="139"/>
    </row>
    <row r="47" spans="1:15" s="46" customFormat="1" ht="13.15" customHeight="1">
      <c r="A47" s="45"/>
      <c r="B47" s="405" t="s">
        <v>485</v>
      </c>
      <c r="C47" s="405"/>
      <c r="D47" s="42"/>
      <c r="E47" s="42"/>
      <c r="F47" s="42"/>
      <c r="G47" s="42"/>
      <c r="H47" s="42"/>
      <c r="I47" s="42"/>
      <c r="J47" s="42"/>
      <c r="K47" s="42"/>
      <c r="L47" s="42"/>
      <c r="M47" s="42"/>
      <c r="N47" s="42"/>
      <c r="O47" s="42"/>
    </row>
    <row r="48" spans="1:15" s="46" customFormat="1" ht="6" customHeight="1">
      <c r="A48" s="45"/>
      <c r="B48" s="415"/>
      <c r="C48" s="415"/>
      <c r="D48" s="1"/>
      <c r="E48" s="1"/>
      <c r="F48" s="1"/>
      <c r="G48" s="1"/>
      <c r="H48" s="1"/>
      <c r="I48" s="1"/>
      <c r="J48" s="1"/>
      <c r="K48" s="1"/>
      <c r="L48" s="1"/>
      <c r="M48" s="1"/>
      <c r="N48" s="1"/>
      <c r="O48" s="1"/>
    </row>
    <row r="49" spans="1:15" s="46" customFormat="1" ht="14.25">
      <c r="A49" s="45"/>
      <c r="B49" s="413" t="s">
        <v>117</v>
      </c>
      <c r="C49" s="414"/>
      <c r="D49" s="407">
        <v>2016</v>
      </c>
      <c r="E49" s="407">
        <v>1626</v>
      </c>
      <c r="F49" s="407">
        <v>1450</v>
      </c>
      <c r="G49" s="407">
        <v>1333</v>
      </c>
      <c r="H49" s="407">
        <v>1141.4000000000001</v>
      </c>
      <c r="I49" s="407">
        <v>1003.2</v>
      </c>
      <c r="J49" s="407">
        <v>968.2</v>
      </c>
      <c r="K49" s="407">
        <v>919</v>
      </c>
      <c r="L49" s="407">
        <v>851</v>
      </c>
      <c r="M49" s="407">
        <v>723</v>
      </c>
      <c r="N49" s="407">
        <v>675</v>
      </c>
      <c r="O49" s="407">
        <v>601</v>
      </c>
    </row>
    <row r="50" spans="1:15" s="46" customFormat="1" ht="6" customHeight="1">
      <c r="A50" s="45"/>
      <c r="B50" s="108"/>
      <c r="C50" s="240"/>
      <c r="D50" s="408"/>
      <c r="E50" s="408"/>
      <c r="F50" s="408"/>
      <c r="G50" s="408"/>
      <c r="H50" s="408"/>
      <c r="I50" s="408"/>
      <c r="J50" s="408"/>
      <c r="K50" s="408"/>
      <c r="L50" s="408"/>
      <c r="M50" s="408"/>
      <c r="N50" s="408"/>
      <c r="O50" s="408"/>
    </row>
    <row r="51" spans="1:15" s="46" customFormat="1" ht="14.25">
      <c r="A51" s="45"/>
      <c r="B51" s="57" t="s">
        <v>118</v>
      </c>
      <c r="C51" s="240"/>
      <c r="D51" s="408"/>
      <c r="E51" s="408"/>
      <c r="F51" s="408"/>
      <c r="G51" s="408"/>
      <c r="H51" s="408"/>
      <c r="I51" s="408"/>
      <c r="J51" s="408"/>
      <c r="K51" s="408"/>
      <c r="L51" s="408"/>
      <c r="M51" s="408"/>
      <c r="N51" s="408"/>
      <c r="O51" s="408"/>
    </row>
    <row r="52" spans="1:15" s="46" customFormat="1" ht="14.25">
      <c r="A52" s="45"/>
      <c r="B52" s="397" t="s">
        <v>119</v>
      </c>
      <c r="C52" s="398"/>
      <c r="D52" s="409">
        <v>1087</v>
      </c>
      <c r="E52" s="409">
        <v>885</v>
      </c>
      <c r="F52" s="409">
        <v>806</v>
      </c>
      <c r="G52" s="409">
        <v>771</v>
      </c>
      <c r="H52" s="409">
        <v>654.20000000000005</v>
      </c>
      <c r="I52" s="409">
        <v>574.59999999999991</v>
      </c>
      <c r="J52" s="409">
        <v>554.59999999999991</v>
      </c>
      <c r="K52" s="409">
        <v>544</v>
      </c>
      <c r="L52" s="409">
        <v>509</v>
      </c>
      <c r="M52" s="409">
        <v>438</v>
      </c>
      <c r="N52" s="409">
        <v>417</v>
      </c>
      <c r="O52" s="409">
        <v>376</v>
      </c>
    </row>
    <row r="53" spans="1:15" s="46" customFormat="1" ht="14.25">
      <c r="A53" s="45"/>
      <c r="B53" s="399" t="s">
        <v>120</v>
      </c>
      <c r="C53" s="400"/>
      <c r="D53" s="410">
        <v>928</v>
      </c>
      <c r="E53" s="410">
        <v>741</v>
      </c>
      <c r="F53" s="410">
        <v>645</v>
      </c>
      <c r="G53" s="410">
        <v>561</v>
      </c>
      <c r="H53" s="410">
        <v>487.2</v>
      </c>
      <c r="I53" s="410">
        <v>428.7</v>
      </c>
      <c r="J53" s="410">
        <v>413.6</v>
      </c>
      <c r="K53" s="410">
        <v>374.9</v>
      </c>
      <c r="L53" s="410">
        <v>342</v>
      </c>
      <c r="M53" s="410">
        <v>285</v>
      </c>
      <c r="N53" s="410">
        <v>259</v>
      </c>
      <c r="O53" s="410">
        <v>224</v>
      </c>
    </row>
    <row r="54" spans="1:15" s="46" customFormat="1" ht="6" customHeight="1">
      <c r="A54" s="45"/>
      <c r="B54" s="45"/>
      <c r="C54" s="45"/>
      <c r="D54" s="45"/>
      <c r="E54" s="45"/>
      <c r="F54" s="45"/>
      <c r="G54" s="45"/>
      <c r="H54" s="45"/>
      <c r="I54" s="45"/>
      <c r="J54" s="45"/>
      <c r="K54" s="45"/>
      <c r="L54" s="45"/>
      <c r="M54" s="45"/>
      <c r="N54" s="45"/>
      <c r="O54" s="45"/>
    </row>
    <row r="55" spans="1:15" s="46" customFormat="1" ht="12.75">
      <c r="A55" s="45"/>
      <c r="C55" s="45"/>
      <c r="D55" s="45"/>
      <c r="E55" s="45"/>
      <c r="F55" s="45"/>
      <c r="G55" s="45"/>
      <c r="H55" s="45"/>
      <c r="I55" s="45"/>
      <c r="J55" s="45"/>
      <c r="K55" s="45"/>
      <c r="L55" s="45"/>
      <c r="M55" s="45"/>
      <c r="N55" s="45"/>
      <c r="O55" s="45"/>
    </row>
    <row r="56" spans="1:15" s="46" customFormat="1" ht="12.75">
      <c r="A56" s="45"/>
      <c r="B56" s="45" t="s">
        <v>486</v>
      </c>
      <c r="C56" s="45"/>
      <c r="D56" s="45"/>
      <c r="E56" s="45"/>
      <c r="F56" s="45"/>
      <c r="G56" s="45"/>
      <c r="H56" s="45"/>
      <c r="I56" s="45"/>
      <c r="J56" s="45"/>
      <c r="K56" s="45"/>
      <c r="L56" s="45"/>
      <c r="M56" s="45"/>
      <c r="N56" s="45"/>
      <c r="O56" s="45"/>
    </row>
    <row r="57" spans="1:15" s="46" customFormat="1" ht="12.75">
      <c r="A57" s="45"/>
      <c r="B57" s="45" t="s">
        <v>487</v>
      </c>
      <c r="C57" s="45"/>
      <c r="D57" s="45"/>
      <c r="E57" s="45"/>
      <c r="F57" s="45"/>
      <c r="G57" s="45"/>
      <c r="H57" s="45"/>
      <c r="I57" s="45"/>
      <c r="J57" s="45"/>
      <c r="K57" s="45"/>
      <c r="L57" s="45"/>
      <c r="M57" s="45"/>
      <c r="N57" s="45"/>
      <c r="O57" s="45"/>
    </row>
    <row r="58" spans="1:15" s="46" customFormat="1" ht="12.75">
      <c r="A58" s="45"/>
      <c r="B58" s="45" t="s">
        <v>488</v>
      </c>
      <c r="C58" s="45"/>
      <c r="D58" s="45"/>
      <c r="E58" s="45"/>
      <c r="F58" s="45"/>
      <c r="G58" s="45"/>
      <c r="H58" s="45"/>
      <c r="I58" s="45"/>
      <c r="J58" s="45"/>
      <c r="K58" s="45"/>
      <c r="L58" s="45"/>
      <c r="M58" s="45"/>
      <c r="N58" s="45"/>
      <c r="O58" s="45"/>
    </row>
    <row r="59" spans="1:15" s="46" customFormat="1" ht="12.75">
      <c r="A59" s="45"/>
      <c r="B59" s="45" t="s">
        <v>489</v>
      </c>
      <c r="C59" s="45"/>
      <c r="D59" s="45"/>
      <c r="E59" s="45"/>
      <c r="F59" s="45"/>
      <c r="G59" s="45"/>
      <c r="H59" s="45"/>
      <c r="I59" s="45"/>
      <c r="J59" s="45"/>
      <c r="K59" s="45"/>
      <c r="L59" s="45"/>
      <c r="M59" s="45"/>
      <c r="N59" s="45"/>
      <c r="O59" s="45"/>
    </row>
    <row r="60" spans="1:15" s="46" customFormat="1" ht="12.75">
      <c r="A60" s="45"/>
      <c r="B60" s="45"/>
      <c r="C60" s="45"/>
      <c r="D60" s="45"/>
      <c r="E60" s="45"/>
      <c r="F60" s="45"/>
      <c r="G60" s="45"/>
      <c r="H60" s="45"/>
      <c r="I60" s="45"/>
      <c r="J60" s="45"/>
      <c r="K60" s="45"/>
      <c r="L60" s="45"/>
      <c r="M60" s="45"/>
      <c r="N60" s="45"/>
      <c r="O60" s="45"/>
    </row>
    <row r="61" spans="1:15" s="46" customFormat="1" ht="12.75">
      <c r="A61" s="45"/>
      <c r="B61" s="45" t="s">
        <v>490</v>
      </c>
      <c r="C61" s="45"/>
      <c r="D61" s="45"/>
      <c r="E61" s="45"/>
      <c r="F61" s="45"/>
      <c r="G61" s="45"/>
      <c r="H61" s="45"/>
      <c r="I61" s="45"/>
      <c r="J61" s="45"/>
      <c r="K61" s="45"/>
      <c r="L61" s="45"/>
      <c r="M61" s="45"/>
      <c r="N61" s="45"/>
      <c r="O61" s="45"/>
    </row>
    <row r="62" spans="1:15" s="46" customFormat="1" ht="12.75"/>
    <row r="63" spans="1:15" s="46" customFormat="1" ht="12.75"/>
  </sheetData>
  <mergeCells count="5">
    <mergeCell ref="B4:C5"/>
    <mergeCell ref="D4:O4"/>
    <mergeCell ref="D17:E17"/>
    <mergeCell ref="B30:C31"/>
    <mergeCell ref="D30:O30"/>
  </mergeCells>
  <pageMargins left="0.70866141732283472" right="0.70866141732283472" top="0.78740157480314965" bottom="0.78740157480314965" header="0.31496062992125984" footer="0.31496062992125984"/>
  <pageSetup paperSize="9" scale="6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theme="9"/>
  </sheetPr>
  <dimension ref="B2:O43"/>
  <sheetViews>
    <sheetView showGridLines="0" zoomScaleNormal="100" workbookViewId="0"/>
  </sheetViews>
  <sheetFormatPr baseColWidth="10" defaultColWidth="10.7109375" defaultRowHeight="15"/>
  <cols>
    <col min="1" max="2" width="10.7109375" style="33"/>
    <col min="3" max="3" width="34.28515625" style="33" customWidth="1"/>
    <col min="4" max="15" width="8.7109375" style="33" customWidth="1"/>
    <col min="16" max="16384" width="10.7109375" style="33"/>
  </cols>
  <sheetData>
    <row r="2" spans="2:15">
      <c r="B2" s="1"/>
      <c r="C2" s="1"/>
      <c r="D2" s="1"/>
      <c r="E2" s="1"/>
      <c r="F2" s="1"/>
      <c r="G2" s="1"/>
      <c r="H2" s="1"/>
      <c r="I2" s="1"/>
      <c r="J2" s="1"/>
      <c r="K2" s="1"/>
    </row>
    <row r="3" spans="2:15" s="38" customFormat="1" ht="26.85" customHeight="1">
      <c r="B3" s="351" t="s">
        <v>52</v>
      </c>
      <c r="C3" s="36" t="s">
        <v>53</v>
      </c>
      <c r="D3" s="36"/>
      <c r="E3" s="36"/>
      <c r="F3" s="36"/>
      <c r="G3" s="36"/>
      <c r="H3" s="36"/>
      <c r="I3" s="36"/>
      <c r="J3" s="36"/>
      <c r="K3" s="36"/>
      <c r="L3" s="36"/>
      <c r="M3" s="36"/>
      <c r="N3" s="36"/>
      <c r="O3" s="36"/>
    </row>
    <row r="4" spans="2:15" ht="13.35" customHeight="1">
      <c r="B4" s="1"/>
      <c r="C4" s="1"/>
      <c r="D4" s="1"/>
      <c r="E4" s="1"/>
      <c r="F4" s="1"/>
      <c r="G4" s="1"/>
      <c r="H4" s="1"/>
      <c r="I4" s="1"/>
      <c r="J4" s="1"/>
      <c r="K4" s="1"/>
    </row>
    <row r="5" spans="2:15" ht="15" customHeight="1">
      <c r="B5" s="354" t="s">
        <v>491</v>
      </c>
      <c r="C5" s="1"/>
      <c r="D5" s="1"/>
      <c r="E5" s="1"/>
      <c r="F5" s="1"/>
      <c r="G5" s="1"/>
      <c r="H5" s="1"/>
      <c r="I5" s="1"/>
      <c r="J5" s="1"/>
      <c r="K5" s="1"/>
    </row>
    <row r="6" spans="2:15" ht="13.35" customHeight="1">
      <c r="B6" s="1"/>
      <c r="C6" s="1"/>
      <c r="D6" s="1"/>
      <c r="E6" s="1"/>
      <c r="F6" s="1"/>
      <c r="G6" s="1"/>
      <c r="H6" s="1"/>
      <c r="I6" s="1"/>
      <c r="J6" s="1"/>
      <c r="K6" s="1"/>
    </row>
    <row r="7" spans="2:15" s="46" customFormat="1" ht="14.25">
      <c r="B7" s="57" t="s">
        <v>492</v>
      </c>
      <c r="C7" s="1"/>
      <c r="D7" s="296">
        <v>2006</v>
      </c>
      <c r="E7" s="296">
        <v>2007</v>
      </c>
      <c r="F7" s="296">
        <v>2008</v>
      </c>
      <c r="G7" s="296">
        <v>2009</v>
      </c>
      <c r="H7" s="296">
        <v>2010</v>
      </c>
      <c r="I7" s="296">
        <v>2011</v>
      </c>
      <c r="J7" s="296">
        <v>2012</v>
      </c>
      <c r="K7" s="296">
        <v>2013</v>
      </c>
      <c r="L7" s="296">
        <v>2014</v>
      </c>
      <c r="M7" s="296">
        <v>2015</v>
      </c>
      <c r="N7" s="296">
        <v>2016</v>
      </c>
      <c r="O7" s="296">
        <v>2017</v>
      </c>
    </row>
    <row r="8" spans="2:15" s="46" customFormat="1" ht="14.25">
      <c r="B8" s="1"/>
      <c r="C8" s="1"/>
      <c r="D8" s="1"/>
      <c r="E8" s="1"/>
      <c r="F8" s="1"/>
      <c r="G8" s="1"/>
      <c r="H8" s="1"/>
      <c r="I8" s="1"/>
      <c r="J8" s="45"/>
      <c r="K8" s="45"/>
      <c r="L8" s="45"/>
      <c r="M8" s="45"/>
      <c r="N8" s="45"/>
      <c r="O8" s="45"/>
    </row>
    <row r="9" spans="2:15" s="46" customFormat="1" ht="12.75">
      <c r="B9" s="78" t="s">
        <v>248</v>
      </c>
      <c r="C9" s="154"/>
      <c r="D9" s="422">
        <v>8071.4539999999997</v>
      </c>
      <c r="E9" s="422">
        <v>7847.35</v>
      </c>
      <c r="F9" s="422">
        <v>7434.3289999999997</v>
      </c>
      <c r="G9" s="422">
        <v>7507.741</v>
      </c>
      <c r="H9" s="422">
        <v>7175.6409999999996</v>
      </c>
      <c r="I9" s="422">
        <v>6960.4</v>
      </c>
      <c r="J9" s="422">
        <v>7000.223</v>
      </c>
      <c r="K9" s="422">
        <v>7168.4570000000003</v>
      </c>
      <c r="L9" s="422">
        <v>7356.9639999999999</v>
      </c>
      <c r="M9" s="422">
        <v>7986.9939999999997</v>
      </c>
      <c r="N9" s="422">
        <v>7860.42</v>
      </c>
      <c r="O9" s="422">
        <v>7587.5420000000004</v>
      </c>
    </row>
    <row r="10" spans="2:15" s="46" customFormat="1" ht="12.75">
      <c r="B10" s="45"/>
      <c r="C10" s="45"/>
      <c r="D10" s="423"/>
      <c r="E10" s="423"/>
      <c r="F10" s="423"/>
      <c r="G10" s="423"/>
      <c r="H10" s="423"/>
      <c r="I10" s="423"/>
      <c r="J10" s="423"/>
      <c r="K10" s="423"/>
      <c r="L10" s="423"/>
      <c r="M10" s="423"/>
      <c r="N10" s="423"/>
      <c r="O10" s="423"/>
    </row>
    <row r="11" spans="2:15" s="46" customFormat="1" ht="14.25">
      <c r="B11" s="57" t="s">
        <v>493</v>
      </c>
      <c r="C11" s="45"/>
      <c r="D11" s="423"/>
      <c r="E11" s="423"/>
      <c r="F11" s="423"/>
      <c r="G11" s="423"/>
      <c r="H11" s="423"/>
      <c r="I11" s="423"/>
      <c r="J11" s="423"/>
      <c r="K11" s="423"/>
      <c r="L11" s="423"/>
      <c r="M11" s="423"/>
      <c r="N11" s="423"/>
      <c r="O11" s="423"/>
    </row>
    <row r="12" spans="2:15" s="46" customFormat="1" ht="12.75">
      <c r="B12" s="97" t="s">
        <v>494</v>
      </c>
      <c r="C12" s="424"/>
      <c r="D12" s="425">
        <v>7114.0829999999996</v>
      </c>
      <c r="E12" s="425">
        <v>6872.9889999999996</v>
      </c>
      <c r="F12" s="425">
        <v>6446.4620000000004</v>
      </c>
      <c r="G12" s="425">
        <v>6529.8919999999998</v>
      </c>
      <c r="H12" s="425">
        <v>6150.3440000000001</v>
      </c>
      <c r="I12" s="425">
        <v>5864.4679999999998</v>
      </c>
      <c r="J12" s="425">
        <v>5822.5479999999998</v>
      </c>
      <c r="K12" s="425">
        <v>5858.9009999999998</v>
      </c>
      <c r="L12" s="425">
        <v>5858.7969999999996</v>
      </c>
      <c r="M12" s="425">
        <v>5837.29</v>
      </c>
      <c r="N12" s="425">
        <v>5972.8890000000001</v>
      </c>
      <c r="O12" s="425">
        <v>5933.2340000000004</v>
      </c>
    </row>
    <row r="13" spans="2:15" s="46" customFormat="1" ht="14.25">
      <c r="B13" s="426" t="s">
        <v>495</v>
      </c>
      <c r="C13" s="427"/>
      <c r="D13" s="428">
        <v>5268.4070000000002</v>
      </c>
      <c r="E13" s="428">
        <v>5059.6710000000003</v>
      </c>
      <c r="F13" s="428">
        <v>4758.1409999999996</v>
      </c>
      <c r="G13" s="428">
        <v>4860.326</v>
      </c>
      <c r="H13" s="428">
        <v>4641.4679999999998</v>
      </c>
      <c r="I13" s="428">
        <v>4374.9480000000003</v>
      </c>
      <c r="J13" s="428">
        <v>4318.0389999999998</v>
      </c>
      <c r="K13" s="428">
        <v>4314.634</v>
      </c>
      <c r="L13" s="428">
        <v>4282.241</v>
      </c>
      <c r="M13" s="428">
        <v>4243.7070000000003</v>
      </c>
      <c r="N13" s="428">
        <v>4322.8370000000004</v>
      </c>
      <c r="O13" s="428">
        <v>4246.799</v>
      </c>
    </row>
    <row r="14" spans="2:15" s="46" customFormat="1" ht="14.25">
      <c r="B14" s="429" t="s">
        <v>496</v>
      </c>
      <c r="C14" s="430"/>
      <c r="D14" s="431">
        <v>1845.6759999999999</v>
      </c>
      <c r="E14" s="431">
        <v>1813.318</v>
      </c>
      <c r="F14" s="431">
        <v>1688.3209999999999</v>
      </c>
      <c r="G14" s="431">
        <v>1669.566</v>
      </c>
      <c r="H14" s="431">
        <v>1508.876</v>
      </c>
      <c r="I14" s="431">
        <v>1489.52</v>
      </c>
      <c r="J14" s="431">
        <v>1504.509</v>
      </c>
      <c r="K14" s="431">
        <v>1544.2670000000001</v>
      </c>
      <c r="L14" s="431">
        <v>1576.556</v>
      </c>
      <c r="M14" s="431">
        <v>1593.5830000000001</v>
      </c>
      <c r="N14" s="431">
        <v>1650.0519999999999</v>
      </c>
      <c r="O14" s="431">
        <v>1686.4349999999999</v>
      </c>
    </row>
    <row r="15" spans="2:15" s="46" customFormat="1" ht="14.25">
      <c r="B15" s="1"/>
      <c r="C15" s="1"/>
      <c r="D15" s="423"/>
      <c r="E15" s="423"/>
      <c r="F15" s="423"/>
      <c r="G15" s="423"/>
      <c r="H15" s="423"/>
      <c r="I15" s="423"/>
      <c r="J15" s="423"/>
      <c r="K15" s="423"/>
      <c r="L15" s="423"/>
      <c r="M15" s="423"/>
      <c r="N15" s="423"/>
      <c r="O15" s="423"/>
    </row>
    <row r="16" spans="2:15" s="46" customFormat="1" ht="14.25">
      <c r="B16" s="57" t="s">
        <v>497</v>
      </c>
      <c r="C16" s="1"/>
      <c r="D16" s="423"/>
      <c r="E16" s="423"/>
      <c r="F16" s="423"/>
      <c r="G16" s="423"/>
      <c r="H16" s="423"/>
      <c r="I16" s="423"/>
      <c r="J16" s="423"/>
      <c r="K16" s="423"/>
      <c r="L16" s="423"/>
      <c r="M16" s="423"/>
      <c r="N16" s="423"/>
      <c r="O16" s="423"/>
    </row>
    <row r="17" spans="2:15" s="46" customFormat="1" ht="14.25">
      <c r="B17" s="97" t="s">
        <v>498</v>
      </c>
      <c r="C17" s="432"/>
      <c r="D17" s="433">
        <v>81.817999999999998</v>
      </c>
      <c r="E17" s="433">
        <v>88.459000000000003</v>
      </c>
      <c r="F17" s="433">
        <v>92.32</v>
      </c>
      <c r="G17" s="433">
        <v>92.75</v>
      </c>
      <c r="H17" s="433">
        <v>98.353999999999999</v>
      </c>
      <c r="I17" s="433">
        <v>108.215</v>
      </c>
      <c r="J17" s="433">
        <v>112.58499999999999</v>
      </c>
      <c r="K17" s="433">
        <v>122.376</v>
      </c>
      <c r="L17" s="433">
        <v>132.77000000000001</v>
      </c>
      <c r="M17" s="433">
        <v>137.14500000000001</v>
      </c>
      <c r="N17" s="433">
        <v>133.38900000000001</v>
      </c>
      <c r="O17" s="433">
        <v>126.873</v>
      </c>
    </row>
    <row r="18" spans="2:15" s="46" customFormat="1" ht="12.75">
      <c r="B18" s="95" t="s">
        <v>499</v>
      </c>
      <c r="C18" s="58"/>
      <c r="D18" s="434">
        <v>681.99099999999999</v>
      </c>
      <c r="E18" s="434">
        <v>732.60199999999998</v>
      </c>
      <c r="F18" s="434">
        <v>767.68200000000002</v>
      </c>
      <c r="G18" s="434">
        <v>763.86400000000003</v>
      </c>
      <c r="H18" s="434">
        <v>796.64599999999996</v>
      </c>
      <c r="I18" s="434">
        <v>844.03</v>
      </c>
      <c r="J18" s="434">
        <v>899.846</v>
      </c>
      <c r="K18" s="434">
        <v>962.18700000000001</v>
      </c>
      <c r="L18" s="434">
        <v>1002.547</v>
      </c>
      <c r="M18" s="434">
        <v>1038.008</v>
      </c>
      <c r="N18" s="434">
        <v>1025.903</v>
      </c>
      <c r="O18" s="434">
        <v>1058.827</v>
      </c>
    </row>
    <row r="19" spans="2:15" s="46" customFormat="1" ht="12.75">
      <c r="B19" s="100" t="s">
        <v>500</v>
      </c>
      <c r="C19" s="122"/>
      <c r="D19" s="435">
        <v>193.56200000000001</v>
      </c>
      <c r="E19" s="435">
        <v>153.30000000000001</v>
      </c>
      <c r="F19" s="435">
        <v>127.86499999999999</v>
      </c>
      <c r="G19" s="435">
        <v>121.235</v>
      </c>
      <c r="H19" s="435">
        <v>130.297</v>
      </c>
      <c r="I19" s="435">
        <v>143.68700000000001</v>
      </c>
      <c r="J19" s="435">
        <v>165.244</v>
      </c>
      <c r="K19" s="435">
        <v>224.99299999999999</v>
      </c>
      <c r="L19" s="435">
        <v>362.85</v>
      </c>
      <c r="M19" s="435">
        <v>974.55100000000004</v>
      </c>
      <c r="N19" s="435">
        <v>728.23900000000003</v>
      </c>
      <c r="O19" s="435">
        <v>468.608</v>
      </c>
    </row>
    <row r="20" spans="2:15" s="46" customFormat="1" ht="14.25">
      <c r="B20" s="427"/>
      <c r="C20" s="58"/>
      <c r="D20" s="434"/>
      <c r="E20" s="434"/>
      <c r="F20" s="434"/>
      <c r="G20" s="434"/>
      <c r="H20" s="434"/>
      <c r="I20" s="434"/>
      <c r="J20" s="434"/>
      <c r="K20" s="434"/>
      <c r="L20" s="434"/>
      <c r="M20" s="434"/>
      <c r="N20" s="434"/>
      <c r="O20" s="434"/>
    </row>
    <row r="21" spans="2:15" s="46" customFormat="1" ht="14.25">
      <c r="B21" s="57" t="s">
        <v>501</v>
      </c>
      <c r="C21" s="1"/>
      <c r="D21" s="296">
        <v>2006</v>
      </c>
      <c r="E21" s="296">
        <v>2007</v>
      </c>
      <c r="F21" s="296">
        <v>2008</v>
      </c>
      <c r="G21" s="296">
        <v>2009</v>
      </c>
      <c r="H21" s="296">
        <v>2010</v>
      </c>
      <c r="I21" s="296">
        <v>2011</v>
      </c>
      <c r="J21" s="296">
        <v>2012</v>
      </c>
      <c r="K21" s="296">
        <v>2013</v>
      </c>
      <c r="L21" s="296">
        <v>2014</v>
      </c>
      <c r="M21" s="296">
        <v>2015</v>
      </c>
      <c r="N21" s="296">
        <v>2016</v>
      </c>
      <c r="O21" s="296">
        <v>2017</v>
      </c>
    </row>
    <row r="22" spans="2:15" s="46" customFormat="1" ht="14.25">
      <c r="B22" s="1"/>
      <c r="C22" s="1"/>
      <c r="D22" s="1"/>
      <c r="E22" s="1"/>
      <c r="F22" s="1"/>
      <c r="G22" s="1"/>
      <c r="H22" s="1"/>
      <c r="I22" s="1"/>
      <c r="J22" s="45"/>
      <c r="K22" s="45"/>
      <c r="L22" s="45"/>
      <c r="M22" s="45" t="s">
        <v>502</v>
      </c>
      <c r="N22" s="45"/>
      <c r="O22" s="45"/>
    </row>
    <row r="23" spans="2:15" s="46" customFormat="1" ht="12.75">
      <c r="B23" s="78" t="s">
        <v>248</v>
      </c>
      <c r="C23" s="154"/>
      <c r="D23" s="436">
        <v>9.8000000000000004E-2</v>
      </c>
      <c r="E23" s="436">
        <v>9.5000000000000001E-2</v>
      </c>
      <c r="F23" s="436">
        <v>9.0999999999999998E-2</v>
      </c>
      <c r="G23" s="436">
        <v>9.1999999999999998E-2</v>
      </c>
      <c r="H23" s="436">
        <v>8.7999999999999995E-2</v>
      </c>
      <c r="I23" s="436">
        <v>8.6999999999999994E-2</v>
      </c>
      <c r="J23" s="436">
        <v>8.6999999999999994E-2</v>
      </c>
      <c r="K23" s="436">
        <v>8.8999999999999996E-2</v>
      </c>
      <c r="L23" s="436">
        <v>9.0999999999999998E-2</v>
      </c>
      <c r="M23" s="436">
        <v>9.7000000000000003E-2</v>
      </c>
      <c r="N23" s="436">
        <v>9.5000000000000001E-2</v>
      </c>
      <c r="O23" s="436">
        <v>9.1999999999999998E-2</v>
      </c>
    </row>
    <row r="24" spans="2:15" s="46" customFormat="1" ht="12.75">
      <c r="B24" s="45"/>
      <c r="C24" s="45"/>
      <c r="D24" s="437"/>
      <c r="E24" s="437"/>
      <c r="F24" s="437"/>
      <c r="G24" s="437"/>
      <c r="H24" s="437"/>
      <c r="I24" s="437"/>
      <c r="J24" s="437"/>
      <c r="K24" s="437"/>
      <c r="L24" s="437"/>
      <c r="M24" s="437"/>
      <c r="N24" s="437"/>
      <c r="O24" s="437"/>
    </row>
    <row r="25" spans="2:15" s="46" customFormat="1" ht="14.25">
      <c r="B25" s="57" t="s">
        <v>118</v>
      </c>
      <c r="C25" s="240"/>
      <c r="D25" s="438"/>
      <c r="E25" s="423"/>
      <c r="F25" s="423"/>
      <c r="G25" s="423"/>
      <c r="H25" s="423"/>
      <c r="I25" s="423"/>
      <c r="J25" s="423"/>
      <c r="K25" s="423"/>
      <c r="L25" s="423"/>
      <c r="M25" s="423"/>
      <c r="N25" s="423"/>
      <c r="O25" s="423"/>
    </row>
    <row r="26" spans="2:15" s="46" customFormat="1" ht="12.75">
      <c r="B26" s="97" t="s">
        <v>119</v>
      </c>
      <c r="C26" s="72"/>
      <c r="D26" s="439">
        <v>9.9000000000000005E-2</v>
      </c>
      <c r="E26" s="439">
        <v>9.6000000000000002E-2</v>
      </c>
      <c r="F26" s="439">
        <v>0.09</v>
      </c>
      <c r="G26" s="439">
        <v>9.1999999999999998E-2</v>
      </c>
      <c r="H26" s="439">
        <v>8.7999999999999995E-2</v>
      </c>
      <c r="I26" s="439">
        <v>8.6999999999999994E-2</v>
      </c>
      <c r="J26" s="439">
        <v>8.6999999999999994E-2</v>
      </c>
      <c r="K26" s="440">
        <v>8.8999999999999996E-2</v>
      </c>
      <c r="L26" s="440">
        <v>9.1999999999999998E-2</v>
      </c>
      <c r="M26" s="440">
        <v>0.10100000000000001</v>
      </c>
      <c r="N26" s="440">
        <v>0.1</v>
      </c>
      <c r="O26" s="440">
        <v>9.5000000000000001E-2</v>
      </c>
    </row>
    <row r="27" spans="2:15" s="46" customFormat="1" ht="14.25">
      <c r="B27" s="100" t="s">
        <v>120</v>
      </c>
      <c r="C27" s="441"/>
      <c r="D27" s="442">
        <v>9.7000000000000003E-2</v>
      </c>
      <c r="E27" s="442">
        <v>9.5000000000000001E-2</v>
      </c>
      <c r="F27" s="442">
        <v>9.0999999999999998E-2</v>
      </c>
      <c r="G27" s="442">
        <v>9.0999999999999998E-2</v>
      </c>
      <c r="H27" s="442">
        <v>8.6999999999999994E-2</v>
      </c>
      <c r="I27" s="442">
        <v>8.5999999999999993E-2</v>
      </c>
      <c r="J27" s="442">
        <v>8.6999999999999994E-2</v>
      </c>
      <c r="K27" s="443">
        <v>8.7999999999999995E-2</v>
      </c>
      <c r="L27" s="443">
        <v>8.8999999999999996E-2</v>
      </c>
      <c r="M27" s="443">
        <v>9.2999999999999999E-2</v>
      </c>
      <c r="N27" s="443">
        <v>9.0999999999999998E-2</v>
      </c>
      <c r="O27" s="443">
        <v>8.7999999999999995E-2</v>
      </c>
    </row>
    <row r="28" spans="2:15" s="46" customFormat="1" ht="14.25">
      <c r="B28" s="95"/>
      <c r="C28" s="243"/>
      <c r="D28" s="444"/>
      <c r="E28" s="444"/>
      <c r="F28" s="444"/>
      <c r="G28" s="444"/>
      <c r="H28" s="444"/>
      <c r="I28" s="444"/>
      <c r="J28" s="444"/>
      <c r="K28" s="445"/>
      <c r="L28" s="445"/>
      <c r="M28" s="445"/>
      <c r="N28" s="445"/>
      <c r="O28" s="445"/>
    </row>
    <row r="29" spans="2:15" s="46" customFormat="1" ht="12.75">
      <c r="B29" s="57" t="s">
        <v>228</v>
      </c>
      <c r="D29" s="446"/>
      <c r="E29" s="446"/>
      <c r="F29" s="446"/>
      <c r="G29" s="446"/>
      <c r="H29" s="446"/>
      <c r="I29" s="446"/>
      <c r="J29" s="446"/>
      <c r="K29" s="446"/>
      <c r="L29" s="446"/>
      <c r="M29" s="446"/>
      <c r="N29" s="446"/>
      <c r="O29" s="446"/>
    </row>
    <row r="30" spans="2:15" s="46" customFormat="1" ht="14.25">
      <c r="B30" s="97" t="s">
        <v>503</v>
      </c>
      <c r="C30" s="447"/>
      <c r="D30" s="439">
        <v>8.3000000000000004E-2</v>
      </c>
      <c r="E30" s="439">
        <v>8.1000000000000003E-2</v>
      </c>
      <c r="F30" s="439">
        <v>7.8E-2</v>
      </c>
      <c r="G30" s="439">
        <v>0.08</v>
      </c>
      <c r="H30" s="439">
        <v>7.6999999999999999E-2</v>
      </c>
      <c r="I30" s="439">
        <v>7.5999999999999998E-2</v>
      </c>
      <c r="J30" s="439">
        <v>7.5999999999999998E-2</v>
      </c>
      <c r="K30" s="439">
        <v>7.9000000000000001E-2</v>
      </c>
      <c r="L30" s="439">
        <v>8.2000000000000003E-2</v>
      </c>
      <c r="M30" s="439">
        <v>8.8999999999999996E-2</v>
      </c>
      <c r="N30" s="439">
        <v>8.8999999999999996E-2</v>
      </c>
      <c r="O30" s="439">
        <v>8.6188297543066797E-2</v>
      </c>
    </row>
    <row r="31" spans="2:15" s="46" customFormat="1" ht="12.75">
      <c r="B31" s="100" t="s">
        <v>504</v>
      </c>
      <c r="C31" s="448"/>
      <c r="D31" s="384">
        <v>0.156</v>
      </c>
      <c r="E31" s="384">
        <v>0.152</v>
      </c>
      <c r="F31" s="384">
        <v>0.14299999999999999</v>
      </c>
      <c r="G31" s="384">
        <v>0.14000000000000001</v>
      </c>
      <c r="H31" s="384">
        <v>0.13200000000000001</v>
      </c>
      <c r="I31" s="384">
        <v>0.13100000000000001</v>
      </c>
      <c r="J31" s="384">
        <v>0.13</v>
      </c>
      <c r="K31" s="384">
        <v>0.129</v>
      </c>
      <c r="L31" s="384">
        <v>0.128</v>
      </c>
      <c r="M31" s="384">
        <v>0.13</v>
      </c>
      <c r="N31" s="384">
        <v>0.122</v>
      </c>
      <c r="O31" s="384">
        <v>0.114097547195273</v>
      </c>
    </row>
    <row r="32" spans="2:15" s="46" customFormat="1" ht="14.25">
      <c r="B32" s="95"/>
      <c r="C32" s="243"/>
      <c r="D32" s="444"/>
      <c r="E32" s="444"/>
      <c r="F32" s="444"/>
      <c r="G32" s="444"/>
      <c r="H32" s="444"/>
      <c r="I32" s="444"/>
      <c r="J32" s="444"/>
      <c r="K32" s="445"/>
      <c r="L32" s="445"/>
      <c r="M32" s="445"/>
      <c r="N32" s="445"/>
      <c r="O32" s="445"/>
    </row>
    <row r="33" spans="2:15" s="46" customFormat="1" ht="12.75" customHeight="1">
      <c r="B33" s="449" t="s">
        <v>505</v>
      </c>
      <c r="C33" s="449"/>
      <c r="D33" s="449"/>
      <c r="E33" s="449"/>
      <c r="F33" s="449"/>
      <c r="G33" s="449"/>
      <c r="H33" s="449"/>
      <c r="I33" s="449"/>
      <c r="J33" s="449"/>
      <c r="K33" s="449"/>
      <c r="L33" s="449"/>
      <c r="M33" s="449"/>
      <c r="N33" s="449"/>
    </row>
    <row r="34" spans="2:15" s="46" customFormat="1" ht="12.75">
      <c r="B34" s="449" t="s">
        <v>506</v>
      </c>
      <c r="C34" s="449"/>
      <c r="D34" s="449"/>
      <c r="E34" s="449"/>
      <c r="F34" s="449"/>
      <c r="G34" s="449"/>
      <c r="H34" s="449"/>
      <c r="I34" s="449"/>
      <c r="J34" s="449"/>
      <c r="K34" s="449"/>
      <c r="L34" s="449"/>
      <c r="M34" s="449"/>
      <c r="N34" s="449"/>
    </row>
    <row r="35" spans="2:15" s="46" customFormat="1" ht="38.25" customHeight="1">
      <c r="B35" s="450" t="s">
        <v>507</v>
      </c>
      <c r="C35" s="450"/>
      <c r="D35" s="450"/>
      <c r="E35" s="450"/>
      <c r="F35" s="450"/>
      <c r="G35" s="450"/>
      <c r="H35" s="450"/>
      <c r="I35" s="450"/>
      <c r="J35" s="450"/>
      <c r="K35" s="450"/>
      <c r="L35" s="450"/>
      <c r="M35" s="450"/>
      <c r="N35" s="450"/>
    </row>
    <row r="36" spans="2:15" s="46" customFormat="1" ht="12.75" customHeight="1">
      <c r="B36" s="450" t="s">
        <v>508</v>
      </c>
      <c r="C36" s="450"/>
      <c r="D36" s="450"/>
      <c r="E36" s="450"/>
      <c r="F36" s="450"/>
      <c r="G36" s="450"/>
      <c r="H36" s="450"/>
      <c r="I36" s="450"/>
      <c r="J36" s="450"/>
      <c r="K36" s="450"/>
      <c r="L36" s="450"/>
      <c r="M36" s="450"/>
      <c r="N36" s="450"/>
    </row>
    <row r="37" spans="2:15" s="46" customFormat="1" ht="12.75" customHeight="1">
      <c r="B37" s="450" t="s">
        <v>509</v>
      </c>
      <c r="C37" s="450"/>
      <c r="D37" s="450"/>
      <c r="E37" s="450"/>
      <c r="F37" s="450"/>
      <c r="G37" s="450"/>
      <c r="H37" s="450"/>
      <c r="I37" s="450"/>
      <c r="J37" s="450"/>
      <c r="K37" s="450"/>
      <c r="L37" s="450"/>
      <c r="M37" s="450"/>
      <c r="N37" s="450"/>
    </row>
    <row r="38" spans="2:15" s="46" customFormat="1" ht="12.75" customHeight="1">
      <c r="B38" s="450" t="s">
        <v>510</v>
      </c>
      <c r="C38" s="450"/>
      <c r="D38" s="450"/>
      <c r="E38" s="450"/>
      <c r="F38" s="450"/>
      <c r="G38" s="450"/>
      <c r="H38" s="450"/>
      <c r="I38" s="450"/>
      <c r="J38" s="450"/>
      <c r="K38" s="450"/>
      <c r="L38" s="450"/>
      <c r="M38" s="450"/>
      <c r="N38" s="450"/>
    </row>
    <row r="39" spans="2:15" s="46" customFormat="1" ht="12.75">
      <c r="B39" s="45"/>
      <c r="C39" s="45"/>
      <c r="D39" s="437"/>
      <c r="E39" s="437"/>
      <c r="F39" s="437"/>
      <c r="G39" s="437"/>
      <c r="H39" s="437"/>
      <c r="I39" s="437"/>
      <c r="J39" s="437"/>
      <c r="K39" s="437"/>
      <c r="L39" s="437"/>
      <c r="M39" s="437"/>
      <c r="N39" s="437"/>
      <c r="O39" s="437"/>
    </row>
    <row r="40" spans="2:15" s="46" customFormat="1" ht="12.75">
      <c r="B40" s="211" t="s">
        <v>511</v>
      </c>
      <c r="C40" s="45"/>
      <c r="D40" s="45"/>
      <c r="E40" s="45"/>
      <c r="F40" s="45"/>
      <c r="G40" s="45"/>
      <c r="H40" s="45"/>
      <c r="I40" s="45"/>
      <c r="J40" s="45"/>
      <c r="K40" s="45"/>
    </row>
    <row r="41" spans="2:15" s="46" customFormat="1" ht="12.75">
      <c r="B41" s="45"/>
      <c r="C41" s="45"/>
      <c r="D41" s="45"/>
      <c r="E41" s="45"/>
      <c r="F41" s="45"/>
      <c r="G41" s="45"/>
      <c r="H41" s="45"/>
      <c r="I41" s="45"/>
      <c r="J41" s="45"/>
      <c r="K41" s="45"/>
    </row>
    <row r="42" spans="2:15" s="46" customFormat="1" ht="12.75"/>
    <row r="43" spans="2:15" s="46" customFormat="1" ht="12.75"/>
  </sheetData>
  <mergeCells count="6">
    <mergeCell ref="B33:N33"/>
    <mergeCell ref="B34:N34"/>
    <mergeCell ref="B35:N35"/>
    <mergeCell ref="B36:N36"/>
    <mergeCell ref="B37:N37"/>
    <mergeCell ref="B38:N38"/>
  </mergeCells>
  <pageMargins left="0.70866141732283472" right="0.70866141732283472" top="0.78740157480314965" bottom="0.78740157480314965" header="0.31496062992125984" footer="0.31496062992125984"/>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theme="9"/>
  </sheetPr>
  <dimension ref="B2:O19"/>
  <sheetViews>
    <sheetView showGridLines="0" zoomScaleNormal="100" workbookViewId="0"/>
  </sheetViews>
  <sheetFormatPr baseColWidth="10" defaultRowHeight="15"/>
  <cols>
    <col min="1" max="2" width="11.42578125" style="2"/>
    <col min="3" max="3" width="21.85546875" style="2" customWidth="1"/>
    <col min="4" max="15" width="6.7109375" style="2" customWidth="1"/>
    <col min="16" max="16384" width="11.42578125" style="2"/>
  </cols>
  <sheetData>
    <row r="2" spans="2:15" s="33" customFormat="1">
      <c r="B2" s="1"/>
      <c r="C2" s="1"/>
      <c r="D2" s="1"/>
      <c r="E2" s="1"/>
      <c r="F2" s="1"/>
      <c r="G2" s="1"/>
      <c r="H2" s="1"/>
      <c r="I2" s="1"/>
      <c r="J2" s="1"/>
      <c r="K2" s="1"/>
      <c r="L2" s="1"/>
      <c r="M2" s="1"/>
      <c r="N2" s="1"/>
      <c r="O2" s="1"/>
    </row>
    <row r="3" spans="2:15" s="38" customFormat="1" ht="26.85" customHeight="1">
      <c r="B3" s="351" t="s">
        <v>54</v>
      </c>
      <c r="C3" s="36" t="s">
        <v>55</v>
      </c>
      <c r="D3" s="36"/>
      <c r="E3" s="36"/>
      <c r="F3" s="36"/>
      <c r="G3" s="36"/>
      <c r="H3" s="36"/>
      <c r="I3" s="36"/>
      <c r="J3" s="36"/>
      <c r="K3" s="36"/>
      <c r="L3" s="36"/>
      <c r="M3" s="36"/>
      <c r="N3" s="36"/>
      <c r="O3" s="36"/>
    </row>
    <row r="4" spans="2:15" s="33" customFormat="1" ht="13.35" customHeight="1">
      <c r="B4" s="1"/>
      <c r="C4" s="1"/>
      <c r="D4" s="1"/>
      <c r="E4" s="1"/>
      <c r="F4" s="1"/>
      <c r="G4" s="1"/>
      <c r="H4" s="1"/>
      <c r="I4" s="1"/>
      <c r="J4" s="1"/>
      <c r="K4" s="1"/>
      <c r="L4" s="1"/>
      <c r="M4" s="1"/>
      <c r="N4" s="1"/>
      <c r="O4" s="1"/>
    </row>
    <row r="5" spans="2:15" s="33" customFormat="1" ht="15" customHeight="1">
      <c r="B5" s="354" t="s">
        <v>491</v>
      </c>
      <c r="C5" s="1"/>
      <c r="D5" s="1"/>
      <c r="E5" s="1"/>
      <c r="F5" s="1"/>
      <c r="G5" s="1"/>
      <c r="H5" s="1"/>
      <c r="I5" s="1"/>
      <c r="J5" s="1"/>
      <c r="K5" s="1"/>
      <c r="L5" s="1"/>
      <c r="M5" s="1"/>
      <c r="N5" s="1"/>
      <c r="O5" s="1"/>
    </row>
    <row r="6" spans="2:15" s="33" customFormat="1" ht="13.35" customHeight="1">
      <c r="B6" s="1"/>
      <c r="C6" s="1"/>
      <c r="D6" s="1"/>
      <c r="E6" s="1"/>
      <c r="F6" s="1"/>
      <c r="G6" s="1"/>
      <c r="H6" s="1"/>
      <c r="I6" s="1"/>
      <c r="J6" s="1"/>
      <c r="K6" s="1"/>
      <c r="L6" s="1"/>
      <c r="M6" s="1"/>
      <c r="N6" s="1"/>
      <c r="O6" s="1"/>
    </row>
    <row r="7" spans="2:15" s="46" customFormat="1" ht="15" customHeight="1">
      <c r="B7" s="82" t="s">
        <v>512</v>
      </c>
      <c r="C7" s="45"/>
      <c r="D7" s="296">
        <v>2007</v>
      </c>
      <c r="E7" s="296">
        <v>2008</v>
      </c>
      <c r="F7" s="296">
        <v>2009</v>
      </c>
      <c r="G7" s="296">
        <v>2010</v>
      </c>
      <c r="H7" s="296">
        <v>2011</v>
      </c>
      <c r="I7" s="296">
        <v>2012</v>
      </c>
      <c r="J7" s="296">
        <v>2013</v>
      </c>
      <c r="K7" s="296">
        <v>2014</v>
      </c>
      <c r="L7" s="296">
        <v>2015</v>
      </c>
      <c r="M7" s="296">
        <v>2016</v>
      </c>
      <c r="N7" s="296">
        <v>2017</v>
      </c>
      <c r="O7" s="296">
        <v>2018</v>
      </c>
    </row>
    <row r="8" spans="2:15" s="46" customFormat="1" ht="12.75">
      <c r="B8" s="45"/>
      <c r="C8" s="45"/>
      <c r="D8" s="45"/>
      <c r="E8" s="45"/>
      <c r="F8" s="45"/>
      <c r="G8" s="45"/>
      <c r="H8" s="45"/>
      <c r="I8" s="45"/>
      <c r="J8" s="45"/>
      <c r="K8" s="45"/>
      <c r="L8" s="45"/>
      <c r="M8" s="45"/>
      <c r="N8" s="45"/>
      <c r="O8" s="45"/>
    </row>
    <row r="9" spans="2:15" s="46" customFormat="1" ht="14.25">
      <c r="B9" s="179" t="s">
        <v>513</v>
      </c>
      <c r="C9" s="424"/>
      <c r="D9" s="451">
        <v>606</v>
      </c>
      <c r="E9" s="451">
        <v>639</v>
      </c>
      <c r="F9" s="451">
        <v>1007</v>
      </c>
      <c r="G9" s="451">
        <v>1061</v>
      </c>
      <c r="H9" s="451">
        <v>903</v>
      </c>
      <c r="I9" s="451">
        <v>783</v>
      </c>
      <c r="J9" s="452">
        <v>665</v>
      </c>
      <c r="K9" s="453">
        <v>565</v>
      </c>
      <c r="L9" s="453">
        <v>460</v>
      </c>
      <c r="M9" s="453">
        <v>631</v>
      </c>
      <c r="N9" s="453">
        <v>592</v>
      </c>
      <c r="O9" s="453"/>
    </row>
    <row r="10" spans="2:15" s="46" customFormat="1" ht="14.25">
      <c r="B10" s="182" t="s">
        <v>514</v>
      </c>
      <c r="C10" s="454"/>
      <c r="D10" s="455">
        <v>36</v>
      </c>
      <c r="E10" s="455">
        <v>46</v>
      </c>
      <c r="F10" s="455">
        <v>109</v>
      </c>
      <c r="G10" s="455">
        <v>119</v>
      </c>
      <c r="H10" s="455">
        <v>119</v>
      </c>
      <c r="I10" s="455">
        <v>112</v>
      </c>
      <c r="J10" s="456">
        <v>105</v>
      </c>
      <c r="K10" s="457">
        <v>96</v>
      </c>
      <c r="L10" s="457">
        <v>83</v>
      </c>
      <c r="M10" s="457">
        <v>83</v>
      </c>
      <c r="N10" s="457">
        <v>95</v>
      </c>
      <c r="O10" s="457">
        <v>87</v>
      </c>
    </row>
    <row r="11" spans="2:15" s="46" customFormat="1" ht="14.25">
      <c r="B11" s="185" t="s">
        <v>515</v>
      </c>
      <c r="C11" s="448"/>
      <c r="D11" s="458">
        <v>806</v>
      </c>
      <c r="E11" s="458">
        <v>822</v>
      </c>
      <c r="F11" s="458">
        <v>873</v>
      </c>
      <c r="G11" s="458">
        <v>916</v>
      </c>
      <c r="H11" s="458">
        <v>963</v>
      </c>
      <c r="I11" s="458">
        <v>979</v>
      </c>
      <c r="J11" s="459">
        <v>959</v>
      </c>
      <c r="K11" s="459">
        <v>925</v>
      </c>
      <c r="L11" s="459">
        <v>870</v>
      </c>
      <c r="M11" s="459">
        <v>823</v>
      </c>
      <c r="N11" s="459">
        <v>782</v>
      </c>
      <c r="O11" s="459"/>
    </row>
    <row r="12" spans="2:15" s="46" customFormat="1" ht="12.75">
      <c r="B12" s="460"/>
      <c r="C12" s="45"/>
      <c r="D12" s="45"/>
      <c r="E12" s="45"/>
      <c r="F12" s="45"/>
      <c r="G12" s="45"/>
      <c r="H12" s="45"/>
      <c r="I12" s="45"/>
      <c r="J12" s="45"/>
      <c r="K12" s="45"/>
      <c r="L12" s="45"/>
      <c r="M12" s="45"/>
      <c r="N12" s="45"/>
      <c r="O12" s="45"/>
    </row>
    <row r="13" spans="2:15" s="46" customFormat="1" ht="12.75">
      <c r="B13" s="115" t="s">
        <v>516</v>
      </c>
      <c r="C13" s="115"/>
      <c r="D13" s="115"/>
      <c r="E13" s="115"/>
      <c r="F13" s="115"/>
      <c r="G13" s="115"/>
      <c r="H13" s="115"/>
      <c r="I13" s="115"/>
      <c r="J13" s="115"/>
      <c r="K13" s="116"/>
      <c r="L13" s="45"/>
      <c r="M13" s="45"/>
      <c r="N13" s="45"/>
      <c r="O13" s="45"/>
    </row>
    <row r="14" spans="2:15" s="46" customFormat="1" ht="38.1" customHeight="1">
      <c r="B14" s="115" t="s">
        <v>517</v>
      </c>
      <c r="C14" s="115"/>
      <c r="D14" s="115"/>
      <c r="E14" s="115"/>
      <c r="F14" s="115"/>
      <c r="G14" s="115"/>
      <c r="H14" s="115"/>
      <c r="I14" s="115"/>
      <c r="J14" s="115"/>
      <c r="K14" s="115"/>
      <c r="L14" s="115"/>
      <c r="M14" s="115"/>
      <c r="N14" s="115"/>
      <c r="O14" s="115"/>
    </row>
    <row r="15" spans="2:15" s="46" customFormat="1" ht="12.75">
      <c r="B15" s="115" t="s">
        <v>518</v>
      </c>
      <c r="C15" s="115"/>
      <c r="D15" s="115"/>
      <c r="E15" s="115"/>
      <c r="F15" s="115"/>
      <c r="G15" s="115"/>
      <c r="H15" s="115"/>
      <c r="I15" s="115"/>
      <c r="J15" s="115"/>
      <c r="K15" s="116"/>
      <c r="L15" s="45"/>
      <c r="M15" s="45"/>
      <c r="N15" s="45"/>
      <c r="O15" s="45"/>
    </row>
    <row r="16" spans="2:15" s="46" customFormat="1" ht="12.75">
      <c r="B16" s="45"/>
      <c r="C16" s="45"/>
      <c r="D16" s="45"/>
      <c r="E16" s="45"/>
      <c r="F16" s="45"/>
      <c r="G16" s="45"/>
      <c r="H16" s="45"/>
      <c r="I16" s="45"/>
      <c r="J16" s="45"/>
      <c r="K16" s="45"/>
      <c r="L16" s="45"/>
      <c r="M16" s="45"/>
      <c r="N16" s="45"/>
      <c r="O16" s="45"/>
    </row>
    <row r="17" spans="2:15" s="46" customFormat="1" ht="12.75">
      <c r="B17" s="460" t="s">
        <v>519</v>
      </c>
      <c r="C17" s="45"/>
      <c r="D17" s="45"/>
      <c r="E17" s="45"/>
      <c r="F17" s="45"/>
      <c r="G17" s="45"/>
      <c r="H17" s="45"/>
      <c r="I17" s="45"/>
      <c r="J17" s="45"/>
      <c r="K17" s="45"/>
      <c r="L17" s="45"/>
      <c r="M17" s="45"/>
      <c r="N17" s="45"/>
      <c r="O17" s="45"/>
    </row>
    <row r="18" spans="2:15" s="46" customFormat="1" ht="12.75">
      <c r="B18" s="45"/>
      <c r="C18" s="45"/>
      <c r="D18" s="45"/>
      <c r="E18" s="45"/>
      <c r="F18" s="45"/>
      <c r="G18" s="45"/>
      <c r="H18" s="45"/>
      <c r="I18" s="45"/>
      <c r="J18" s="45"/>
      <c r="K18" s="45"/>
      <c r="L18" s="45"/>
      <c r="M18" s="45"/>
      <c r="N18" s="45"/>
      <c r="O18" s="45"/>
    </row>
    <row r="19" spans="2:15" s="46" customFormat="1" ht="12.75">
      <c r="B19" s="45"/>
      <c r="C19" s="45"/>
      <c r="D19" s="45"/>
      <c r="E19" s="45"/>
      <c r="F19" s="45"/>
      <c r="G19" s="45"/>
      <c r="H19" s="45"/>
      <c r="I19" s="45"/>
      <c r="J19" s="45"/>
      <c r="K19" s="45"/>
      <c r="L19" s="45"/>
      <c r="M19" s="45"/>
      <c r="N19" s="45"/>
      <c r="O19" s="45"/>
    </row>
  </sheetData>
  <mergeCells count="3">
    <mergeCell ref="B13:J13"/>
    <mergeCell ref="B14:O14"/>
    <mergeCell ref="B15:J15"/>
  </mergeCells>
  <pageMargins left="0.70866141732283472" right="0.70866141732283472" top="0.78740157480314965" bottom="0.78740157480314965" header="0.31496062992125984" footer="0.31496062992125984"/>
  <pageSetup paperSize="9" scale="6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theme="9"/>
  </sheetPr>
  <dimension ref="A2:P21"/>
  <sheetViews>
    <sheetView showGridLines="0" zoomScaleNormal="100" workbookViewId="0"/>
  </sheetViews>
  <sheetFormatPr baseColWidth="10" defaultRowHeight="15"/>
  <cols>
    <col min="1" max="2" width="11.42578125" style="2"/>
    <col min="3" max="3" width="21.7109375" style="2" customWidth="1"/>
    <col min="4" max="16" width="6.7109375" style="2" customWidth="1"/>
    <col min="17" max="16384" width="11.42578125" style="2"/>
  </cols>
  <sheetData>
    <row r="2" spans="1:16" s="33" customFormat="1">
      <c r="A2" s="2"/>
      <c r="B2" s="1"/>
      <c r="C2" s="1"/>
      <c r="D2" s="1"/>
      <c r="E2" s="1"/>
      <c r="F2" s="1"/>
      <c r="G2" s="1"/>
      <c r="H2" s="1"/>
      <c r="I2" s="1"/>
      <c r="J2" s="1"/>
      <c r="K2" s="1"/>
      <c r="L2" s="1"/>
      <c r="M2" s="1"/>
      <c r="N2" s="1"/>
      <c r="O2" s="1"/>
      <c r="P2" s="1"/>
    </row>
    <row r="3" spans="1:16" s="38" customFormat="1" ht="26.85" customHeight="1">
      <c r="B3" s="351" t="s">
        <v>56</v>
      </c>
      <c r="C3" s="36" t="s">
        <v>57</v>
      </c>
      <c r="D3" s="37"/>
      <c r="E3" s="37"/>
      <c r="F3" s="37"/>
      <c r="G3" s="37"/>
      <c r="H3" s="37"/>
      <c r="I3" s="37"/>
      <c r="J3" s="37"/>
      <c r="K3" s="37"/>
      <c r="L3" s="37"/>
      <c r="M3" s="37"/>
      <c r="N3" s="37"/>
      <c r="O3" s="37"/>
      <c r="P3" s="37"/>
    </row>
    <row r="4" spans="1:16" s="33" customFormat="1" ht="13.35" customHeight="1">
      <c r="B4" s="1"/>
      <c r="C4" s="1"/>
      <c r="D4" s="1"/>
      <c r="E4" s="1"/>
      <c r="F4" s="1"/>
      <c r="G4" s="1"/>
      <c r="H4" s="1"/>
      <c r="I4" s="1"/>
      <c r="J4" s="1"/>
      <c r="K4" s="1"/>
      <c r="L4" s="1"/>
      <c r="M4" s="1"/>
      <c r="N4" s="1"/>
      <c r="O4" s="1"/>
      <c r="P4" s="1"/>
    </row>
    <row r="5" spans="1:16" s="33" customFormat="1" ht="15" customHeight="1">
      <c r="B5" s="354" t="s">
        <v>520</v>
      </c>
      <c r="C5" s="1"/>
      <c r="D5" s="1"/>
      <c r="E5" s="1"/>
      <c r="F5" s="1"/>
      <c r="G5" s="1"/>
      <c r="H5" s="1"/>
      <c r="I5" s="1"/>
      <c r="J5" s="1"/>
      <c r="K5" s="1"/>
      <c r="L5" s="1"/>
      <c r="M5" s="1"/>
      <c r="N5" s="1"/>
      <c r="O5" s="1"/>
      <c r="P5" s="1"/>
    </row>
    <row r="6" spans="1:16" s="33" customFormat="1" ht="13.35" customHeight="1">
      <c r="B6" s="1"/>
      <c r="C6" s="1"/>
      <c r="D6" s="1"/>
      <c r="E6" s="1"/>
      <c r="F6" s="1"/>
      <c r="G6" s="1"/>
      <c r="H6" s="1"/>
      <c r="I6" s="1"/>
      <c r="J6" s="1"/>
      <c r="K6" s="1"/>
      <c r="L6" s="1"/>
      <c r="M6" s="1"/>
      <c r="N6" s="1"/>
      <c r="O6" s="1"/>
      <c r="P6" s="1"/>
    </row>
    <row r="7" spans="1:16" s="46" customFormat="1" ht="51" customHeight="1">
      <c r="A7" s="221"/>
      <c r="B7" s="149" t="s">
        <v>521</v>
      </c>
      <c r="C7" s="150"/>
      <c r="D7" s="461">
        <v>2006</v>
      </c>
      <c r="E7" s="461">
        <v>2007</v>
      </c>
      <c r="F7" s="461">
        <v>2008</v>
      </c>
      <c r="G7" s="461">
        <v>2009</v>
      </c>
      <c r="H7" s="461">
        <v>2010</v>
      </c>
      <c r="I7" s="461">
        <v>2011</v>
      </c>
      <c r="J7" s="461">
        <v>2012</v>
      </c>
      <c r="K7" s="461">
        <v>2013</v>
      </c>
      <c r="L7" s="461">
        <v>2014</v>
      </c>
      <c r="M7" s="461">
        <v>2015</v>
      </c>
      <c r="N7" s="461">
        <v>2016</v>
      </c>
      <c r="O7" s="461">
        <v>2017</v>
      </c>
      <c r="P7" s="461">
        <v>2018</v>
      </c>
    </row>
    <row r="8" spans="1:16" s="46" customFormat="1" ht="12.75">
      <c r="B8" s="393"/>
      <c r="C8" s="66"/>
      <c r="D8" s="462"/>
      <c r="E8" s="83"/>
      <c r="F8" s="83"/>
      <c r="G8" s="83"/>
      <c r="H8" s="83"/>
      <c r="I8" s="83"/>
      <c r="J8" s="83"/>
      <c r="K8" s="83"/>
      <c r="L8" s="83"/>
      <c r="M8" s="83"/>
      <c r="N8" s="83"/>
      <c r="O8" s="83"/>
      <c r="P8" s="83"/>
    </row>
    <row r="9" spans="1:16" s="396" customFormat="1" ht="12.75">
      <c r="A9" s="221"/>
      <c r="B9" s="397" t="s">
        <v>522</v>
      </c>
      <c r="C9" s="463"/>
      <c r="D9" s="464">
        <v>3.4</v>
      </c>
      <c r="E9" s="464">
        <v>3.46</v>
      </c>
      <c r="F9" s="464">
        <v>3.44</v>
      </c>
      <c r="G9" s="464">
        <v>3.46</v>
      </c>
      <c r="H9" s="464">
        <v>3.61</v>
      </c>
      <c r="I9" s="464">
        <v>3.7</v>
      </c>
      <c r="J9" s="464">
        <v>3.78</v>
      </c>
      <c r="K9" s="464">
        <v>3.79</v>
      </c>
      <c r="L9" s="464">
        <v>3.89</v>
      </c>
      <c r="M9" s="464">
        <v>3.95</v>
      </c>
      <c r="N9" s="464">
        <v>4.17</v>
      </c>
      <c r="O9" s="464">
        <v>4.22</v>
      </c>
      <c r="P9" s="464">
        <v>4.13</v>
      </c>
    </row>
    <row r="10" spans="1:16" s="396" customFormat="1" ht="12.75">
      <c r="A10" s="221"/>
      <c r="B10" s="108" t="s">
        <v>179</v>
      </c>
      <c r="C10" s="404"/>
      <c r="D10" s="465" t="s">
        <v>135</v>
      </c>
      <c r="E10" s="465" t="s">
        <v>135</v>
      </c>
      <c r="F10" s="465" t="s">
        <v>135</v>
      </c>
      <c r="G10" s="465" t="s">
        <v>135</v>
      </c>
      <c r="H10" s="465" t="s">
        <v>135</v>
      </c>
      <c r="I10" s="465" t="s">
        <v>135</v>
      </c>
      <c r="J10" s="465" t="s">
        <v>135</v>
      </c>
      <c r="K10" s="466">
        <v>2.38</v>
      </c>
      <c r="L10" s="466">
        <v>2.4500000000000002</v>
      </c>
      <c r="M10" s="466">
        <v>2.48</v>
      </c>
      <c r="N10" s="466">
        <v>2.61</v>
      </c>
      <c r="O10" s="466">
        <v>2.63</v>
      </c>
      <c r="P10" s="466">
        <v>2.58</v>
      </c>
    </row>
    <row r="11" spans="1:16" s="396" customFormat="1" ht="12.75">
      <c r="A11" s="221"/>
      <c r="B11" s="108" t="s">
        <v>180</v>
      </c>
      <c r="C11" s="404"/>
      <c r="D11" s="465" t="s">
        <v>135</v>
      </c>
      <c r="E11" s="465" t="s">
        <v>135</v>
      </c>
      <c r="F11" s="465" t="s">
        <v>135</v>
      </c>
      <c r="G11" s="465" t="s">
        <v>135</v>
      </c>
      <c r="H11" s="465" t="s">
        <v>135</v>
      </c>
      <c r="I11" s="465" t="s">
        <v>135</v>
      </c>
      <c r="J11" s="465" t="s">
        <v>135</v>
      </c>
      <c r="K11" s="466">
        <v>1.4</v>
      </c>
      <c r="L11" s="466">
        <v>1.44</v>
      </c>
      <c r="M11" s="466">
        <v>1.47</v>
      </c>
      <c r="N11" s="466">
        <v>1.56</v>
      </c>
      <c r="O11" s="466">
        <v>1.59</v>
      </c>
      <c r="P11" s="466">
        <v>1.56</v>
      </c>
    </row>
    <row r="12" spans="1:16" s="46" customFormat="1" ht="12.75">
      <c r="A12" s="221"/>
      <c r="B12" s="399" t="s">
        <v>523</v>
      </c>
      <c r="C12" s="403"/>
      <c r="D12" s="467">
        <v>1.64</v>
      </c>
      <c r="E12" s="467">
        <v>1.67</v>
      </c>
      <c r="F12" s="467">
        <v>1.68</v>
      </c>
      <c r="G12" s="467">
        <v>1.7</v>
      </c>
      <c r="H12" s="467">
        <v>1.78</v>
      </c>
      <c r="I12" s="467">
        <v>1.86</v>
      </c>
      <c r="J12" s="467">
        <v>1.9</v>
      </c>
      <c r="K12" s="467">
        <v>1.9</v>
      </c>
      <c r="L12" s="467">
        <v>1.95</v>
      </c>
      <c r="M12" s="467">
        <v>1.96</v>
      </c>
      <c r="N12" s="467">
        <v>2.06</v>
      </c>
      <c r="O12" s="467">
        <v>2.08</v>
      </c>
      <c r="P12" s="467">
        <v>2.06</v>
      </c>
    </row>
    <row r="13" spans="1:16" s="46" customFormat="1" ht="12.75">
      <c r="A13" s="221"/>
      <c r="B13" s="83"/>
      <c r="C13" s="83"/>
      <c r="D13" s="468"/>
      <c r="E13" s="469"/>
      <c r="F13" s="469"/>
      <c r="G13" s="83"/>
      <c r="H13" s="83"/>
      <c r="I13" s="83"/>
      <c r="J13" s="83"/>
      <c r="K13" s="83"/>
      <c r="L13" s="83"/>
      <c r="M13" s="83"/>
      <c r="N13" s="83"/>
      <c r="O13" s="83"/>
      <c r="P13" s="83"/>
    </row>
    <row r="14" spans="1:16" s="46" customFormat="1" ht="12.75">
      <c r="A14" s="221"/>
      <c r="B14" s="470" t="s">
        <v>524</v>
      </c>
      <c r="C14" s="471"/>
      <c r="D14" s="472">
        <v>5.0499999999999996E-2</v>
      </c>
      <c r="E14" s="472">
        <v>5.1100000000000007E-2</v>
      </c>
      <c r="F14" s="472">
        <v>5.0700000000000002E-2</v>
      </c>
      <c r="G14" s="472">
        <v>5.0799999999999998E-2</v>
      </c>
      <c r="H14" s="472">
        <v>5.2900000000000003E-2</v>
      </c>
      <c r="I14" s="472">
        <v>5.4199999999999998E-2</v>
      </c>
      <c r="J14" s="472">
        <v>5.5300000000000002E-2</v>
      </c>
      <c r="K14" s="472">
        <v>5.6399999999999999E-2</v>
      </c>
      <c r="L14" s="473">
        <v>5.7699999999999994E-2</v>
      </c>
      <c r="M14" s="473">
        <v>6.13E-2</v>
      </c>
      <c r="N14" s="473">
        <v>6.13E-2</v>
      </c>
      <c r="O14" s="473">
        <v>6.13E-2</v>
      </c>
      <c r="P14" s="473">
        <v>5.9900000000000002E-2</v>
      </c>
    </row>
    <row r="15" spans="1:16" s="46" customFormat="1" ht="12.75">
      <c r="A15" s="221"/>
      <c r="B15" s="45"/>
      <c r="C15" s="45"/>
      <c r="D15" s="45"/>
      <c r="E15" s="45"/>
      <c r="F15" s="45"/>
      <c r="G15" s="45"/>
      <c r="H15" s="45"/>
      <c r="I15" s="45"/>
      <c r="J15" s="45"/>
      <c r="K15" s="45"/>
      <c r="L15" s="45"/>
      <c r="M15" s="45"/>
      <c r="N15" s="45"/>
      <c r="O15" s="45"/>
      <c r="P15" s="45"/>
    </row>
    <row r="16" spans="1:16" s="46" customFormat="1" ht="12.75">
      <c r="A16" s="474"/>
      <c r="B16" s="475"/>
      <c r="C16" s="476"/>
      <c r="D16" s="476"/>
      <c r="E16" s="476"/>
      <c r="F16" s="476"/>
      <c r="G16" s="45"/>
      <c r="H16" s="45"/>
      <c r="I16" s="45"/>
      <c r="J16" s="45"/>
      <c r="K16" s="45"/>
      <c r="L16" s="45"/>
      <c r="M16" s="45"/>
      <c r="N16" s="45"/>
      <c r="O16" s="45"/>
      <c r="P16" s="45"/>
    </row>
    <row r="17" spans="2:16" s="46" customFormat="1" ht="38.1" customHeight="1">
      <c r="B17" s="140" t="s">
        <v>525</v>
      </c>
      <c r="C17" s="140"/>
      <c r="D17" s="140"/>
      <c r="E17" s="140"/>
      <c r="F17" s="140"/>
      <c r="G17" s="140"/>
      <c r="H17" s="140"/>
      <c r="I17" s="140"/>
      <c r="J17" s="140"/>
      <c r="K17" s="140"/>
      <c r="L17" s="140"/>
      <c r="M17" s="140"/>
      <c r="N17" s="140"/>
      <c r="O17" s="140"/>
      <c r="P17" s="140"/>
    </row>
    <row r="18" spans="2:16" s="46" customFormat="1" ht="12.75">
      <c r="B18" s="45"/>
      <c r="C18" s="45"/>
      <c r="D18" s="45"/>
      <c r="E18" s="45"/>
      <c r="F18" s="45"/>
      <c r="G18" s="45"/>
      <c r="H18" s="45"/>
      <c r="I18" s="45"/>
      <c r="J18" s="45"/>
      <c r="K18" s="45"/>
      <c r="L18" s="45"/>
      <c r="M18" s="45"/>
      <c r="N18" s="45"/>
      <c r="O18" s="45"/>
      <c r="P18" s="45"/>
    </row>
    <row r="19" spans="2:16" s="46" customFormat="1" ht="12.75" customHeight="1">
      <c r="B19" s="477" t="s">
        <v>526</v>
      </c>
      <c r="C19" s="477"/>
      <c r="D19" s="477"/>
      <c r="E19" s="477"/>
      <c r="F19" s="477"/>
      <c r="G19" s="477"/>
      <c r="H19" s="477"/>
      <c r="I19" s="477"/>
      <c r="J19" s="477"/>
      <c r="K19" s="477"/>
      <c r="L19" s="477"/>
      <c r="M19" s="477"/>
      <c r="N19" s="477"/>
      <c r="O19" s="477"/>
      <c r="P19" s="477"/>
    </row>
    <row r="20" spans="2:16" s="46" customFormat="1" ht="12.75">
      <c r="B20" s="45"/>
      <c r="C20" s="45"/>
      <c r="D20" s="45"/>
      <c r="E20" s="45"/>
      <c r="F20" s="45"/>
      <c r="G20" s="45"/>
      <c r="H20" s="45"/>
      <c r="I20" s="45"/>
      <c r="J20" s="45"/>
      <c r="K20" s="45"/>
      <c r="L20" s="45"/>
      <c r="M20" s="45"/>
      <c r="N20" s="45"/>
      <c r="O20" s="45"/>
      <c r="P20" s="45"/>
    </row>
    <row r="21" spans="2:16" s="46" customFormat="1" ht="12.75"/>
  </sheetData>
  <mergeCells count="4">
    <mergeCell ref="B7:C7"/>
    <mergeCell ref="B16:F16"/>
    <mergeCell ref="B17:P17"/>
    <mergeCell ref="B19:P19"/>
  </mergeCells>
  <pageMargins left="0.70866141732283472" right="0.70866141732283472" top="0.78740157480314965" bottom="0.78740157480314965" header="0.31496062992125984" footer="0.31496062992125984"/>
  <pageSetup paperSize="9" scale="6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theme="9"/>
  </sheetPr>
  <dimension ref="A2:N34"/>
  <sheetViews>
    <sheetView showGridLines="0" zoomScaleNormal="100" workbookViewId="0"/>
  </sheetViews>
  <sheetFormatPr baseColWidth="10" defaultRowHeight="15"/>
  <cols>
    <col min="1" max="2" width="11.42578125" style="2"/>
    <col min="3" max="3" width="26.85546875" style="2" customWidth="1"/>
    <col min="4" max="14" width="7.85546875" style="2" bestFit="1" customWidth="1"/>
    <col min="15" max="16384" width="11.42578125" style="2"/>
  </cols>
  <sheetData>
    <row r="2" spans="1:14" s="33" customFormat="1">
      <c r="A2" s="2"/>
      <c r="B2" s="1"/>
      <c r="C2" s="1"/>
      <c r="D2" s="1"/>
      <c r="E2" s="1"/>
      <c r="F2" s="1"/>
      <c r="G2" s="1"/>
      <c r="H2" s="1"/>
      <c r="I2" s="1"/>
      <c r="J2" s="1"/>
      <c r="K2" s="1"/>
      <c r="L2" s="1"/>
      <c r="M2" s="1"/>
      <c r="N2" s="1"/>
    </row>
    <row r="3" spans="1:14" s="38" customFormat="1" ht="26.85" customHeight="1">
      <c r="B3" s="351" t="s">
        <v>58</v>
      </c>
      <c r="C3" s="36" t="s">
        <v>59</v>
      </c>
      <c r="D3" s="37"/>
      <c r="E3" s="37"/>
      <c r="F3" s="37"/>
      <c r="G3" s="37"/>
      <c r="H3" s="37"/>
      <c r="I3" s="37"/>
      <c r="J3" s="37"/>
      <c r="K3" s="37"/>
      <c r="L3" s="37"/>
      <c r="M3" s="37"/>
      <c r="N3" s="37"/>
    </row>
    <row r="4" spans="1:14" s="33" customFormat="1" ht="13.35" customHeight="1">
      <c r="B4" s="1"/>
      <c r="C4" s="1"/>
      <c r="D4" s="1"/>
      <c r="E4" s="1"/>
      <c r="F4" s="1"/>
      <c r="G4" s="1"/>
      <c r="H4" s="1"/>
      <c r="I4" s="1"/>
      <c r="J4" s="1"/>
      <c r="K4" s="1"/>
      <c r="L4" s="1"/>
      <c r="M4" s="1"/>
      <c r="N4" s="1"/>
    </row>
    <row r="5" spans="1:14" s="33" customFormat="1" ht="15" customHeight="1">
      <c r="B5" s="354" t="s">
        <v>527</v>
      </c>
      <c r="C5" s="1"/>
      <c r="D5" s="1"/>
      <c r="E5" s="1"/>
      <c r="F5" s="1"/>
      <c r="G5" s="1"/>
      <c r="H5" s="1"/>
      <c r="I5" s="1"/>
      <c r="J5" s="1"/>
      <c r="K5" s="1"/>
      <c r="L5" s="1"/>
      <c r="M5" s="1"/>
      <c r="N5" s="1"/>
    </row>
    <row r="6" spans="1:14" s="33" customFormat="1" ht="13.35" customHeight="1">
      <c r="B6" s="1"/>
      <c r="C6" s="1"/>
      <c r="D6" s="1"/>
      <c r="E6" s="1"/>
      <c r="F6" s="1"/>
      <c r="G6" s="1"/>
      <c r="H6" s="1"/>
      <c r="I6" s="1"/>
      <c r="J6" s="1"/>
      <c r="K6" s="1"/>
      <c r="L6" s="1"/>
      <c r="M6" s="1"/>
      <c r="N6" s="1"/>
    </row>
    <row r="7" spans="1:14" s="46" customFormat="1" ht="12.75">
      <c r="A7" s="221"/>
      <c r="B7" s="360" t="s">
        <v>528</v>
      </c>
      <c r="C7" s="47"/>
      <c r="D7" s="296">
        <v>2006</v>
      </c>
      <c r="E7" s="296">
        <v>2007</v>
      </c>
      <c r="F7" s="296">
        <v>2008</v>
      </c>
      <c r="G7" s="296">
        <v>2009</v>
      </c>
      <c r="H7" s="296">
        <v>2010</v>
      </c>
      <c r="I7" s="296">
        <v>2011</v>
      </c>
      <c r="J7" s="296">
        <v>2012</v>
      </c>
      <c r="K7" s="296">
        <v>2013</v>
      </c>
      <c r="L7" s="296">
        <v>2014</v>
      </c>
      <c r="M7" s="296">
        <v>2015</v>
      </c>
      <c r="N7" s="296" t="s">
        <v>529</v>
      </c>
    </row>
    <row r="8" spans="1:14" s="46" customFormat="1" ht="12.75">
      <c r="B8" s="55"/>
      <c r="C8" s="129"/>
      <c r="D8" s="130"/>
      <c r="E8" s="130"/>
      <c r="F8" s="45"/>
      <c r="G8" s="45"/>
      <c r="H8" s="45"/>
      <c r="I8" s="45"/>
      <c r="J8" s="45"/>
      <c r="K8" s="45"/>
      <c r="L8" s="45"/>
      <c r="M8" s="45"/>
      <c r="N8" s="45"/>
    </row>
    <row r="9" spans="1:14" s="46" customFormat="1" ht="12.75">
      <c r="B9" s="470" t="s">
        <v>530</v>
      </c>
      <c r="C9" s="471"/>
      <c r="D9" s="478">
        <v>256</v>
      </c>
      <c r="E9" s="478">
        <v>242</v>
      </c>
      <c r="F9" s="478">
        <v>227</v>
      </c>
      <c r="G9" s="478">
        <v>237</v>
      </c>
      <c r="H9" s="478">
        <v>248</v>
      </c>
      <c r="I9" s="478" t="s">
        <v>135</v>
      </c>
      <c r="J9" s="478" t="s">
        <v>135</v>
      </c>
      <c r="K9" s="478" t="s">
        <v>135</v>
      </c>
      <c r="L9" s="478" t="s">
        <v>135</v>
      </c>
      <c r="M9" s="478" t="s">
        <v>135</v>
      </c>
      <c r="N9" s="478">
        <v>858</v>
      </c>
    </row>
    <row r="10" spans="1:14" s="46" customFormat="1" ht="12.75">
      <c r="B10" s="55"/>
      <c r="C10" s="129"/>
      <c r="D10" s="479"/>
      <c r="E10" s="479"/>
      <c r="F10" s="480"/>
      <c r="G10" s="96"/>
      <c r="H10" s="96"/>
      <c r="I10" s="96"/>
      <c r="J10" s="96"/>
      <c r="K10" s="96"/>
      <c r="L10" s="96"/>
      <c r="M10" s="96"/>
      <c r="N10" s="96"/>
    </row>
    <row r="11" spans="1:14" s="46" customFormat="1" ht="12.75">
      <c r="B11" s="470" t="s">
        <v>531</v>
      </c>
      <c r="C11" s="471"/>
      <c r="D11" s="478">
        <v>248</v>
      </c>
      <c r="E11" s="478">
        <v>236</v>
      </c>
      <c r="F11" s="478">
        <v>223</v>
      </c>
      <c r="G11" s="478">
        <v>235</v>
      </c>
      <c r="H11" s="478">
        <v>246</v>
      </c>
      <c r="I11" s="478">
        <v>258</v>
      </c>
      <c r="J11" s="478">
        <v>284</v>
      </c>
      <c r="K11" s="478">
        <v>310</v>
      </c>
      <c r="L11" s="478">
        <v>335</v>
      </c>
      <c r="M11" s="478">
        <v>367</v>
      </c>
      <c r="N11" s="478">
        <v>422</v>
      </c>
    </row>
    <row r="12" spans="1:14" s="46" customFormat="1" ht="12.75">
      <c r="B12" s="45"/>
      <c r="C12" s="45"/>
      <c r="D12" s="481"/>
      <c r="E12" s="481"/>
      <c r="F12" s="481"/>
      <c r="G12" s="96"/>
      <c r="H12" s="96"/>
      <c r="I12" s="96"/>
      <c r="J12" s="96"/>
      <c r="K12" s="96"/>
      <c r="L12" s="96"/>
      <c r="M12" s="96"/>
      <c r="N12" s="96"/>
    </row>
    <row r="13" spans="1:14" s="46" customFormat="1" ht="12.75">
      <c r="B13" s="482" t="s">
        <v>532</v>
      </c>
      <c r="C13" s="483"/>
      <c r="D13" s="484">
        <v>27</v>
      </c>
      <c r="E13" s="484">
        <v>26</v>
      </c>
      <c r="F13" s="484">
        <v>25</v>
      </c>
      <c r="G13" s="484">
        <v>23</v>
      </c>
      <c r="H13" s="484">
        <v>25</v>
      </c>
      <c r="I13" s="484">
        <v>19</v>
      </c>
      <c r="J13" s="484">
        <v>32</v>
      </c>
      <c r="K13" s="484">
        <v>31</v>
      </c>
      <c r="L13" s="484">
        <v>29</v>
      </c>
      <c r="M13" s="484">
        <v>30</v>
      </c>
      <c r="N13" s="484">
        <v>32</v>
      </c>
    </row>
    <row r="14" spans="1:14" s="46" customFormat="1" ht="12.75">
      <c r="B14" s="485" t="s">
        <v>533</v>
      </c>
      <c r="C14" s="486"/>
      <c r="D14" s="481">
        <v>221</v>
      </c>
      <c r="E14" s="481">
        <v>210</v>
      </c>
      <c r="F14" s="481">
        <v>198</v>
      </c>
      <c r="G14" s="481">
        <v>212</v>
      </c>
      <c r="H14" s="481">
        <v>221</v>
      </c>
      <c r="I14" s="481">
        <v>239</v>
      </c>
      <c r="J14" s="481">
        <v>252</v>
      </c>
      <c r="K14" s="481">
        <v>279</v>
      </c>
      <c r="L14" s="481">
        <v>306</v>
      </c>
      <c r="M14" s="481">
        <v>253</v>
      </c>
      <c r="N14" s="481">
        <v>390</v>
      </c>
    </row>
    <row r="15" spans="1:14" s="46" customFormat="1" ht="12.75">
      <c r="B15" s="487" t="s">
        <v>534</v>
      </c>
      <c r="C15" s="58"/>
      <c r="D15" s="481"/>
      <c r="E15" s="481"/>
      <c r="F15" s="481"/>
      <c r="G15" s="481"/>
      <c r="H15" s="481"/>
      <c r="I15" s="481"/>
      <c r="J15" s="481"/>
      <c r="K15" s="481"/>
      <c r="L15" s="481"/>
      <c r="M15" s="481"/>
      <c r="N15" s="481"/>
    </row>
    <row r="16" spans="1:14" s="46" customFormat="1" ht="12.75" customHeight="1">
      <c r="B16" s="487" t="s">
        <v>535</v>
      </c>
      <c r="C16" s="58"/>
      <c r="D16" s="481" t="s">
        <v>135</v>
      </c>
      <c r="E16" s="481" t="s">
        <v>135</v>
      </c>
      <c r="F16" s="481" t="s">
        <v>135</v>
      </c>
      <c r="G16" s="481" t="s">
        <v>135</v>
      </c>
      <c r="H16" s="481" t="s">
        <v>135</v>
      </c>
      <c r="I16" s="481">
        <v>56</v>
      </c>
      <c r="J16" s="481">
        <v>63</v>
      </c>
      <c r="K16" s="481">
        <v>74</v>
      </c>
      <c r="L16" s="481">
        <v>86</v>
      </c>
      <c r="M16" s="481">
        <v>93</v>
      </c>
      <c r="N16" s="481">
        <v>103</v>
      </c>
    </row>
    <row r="17" spans="1:14" s="46" customFormat="1" ht="12.75" customHeight="1">
      <c r="B17" s="488" t="s">
        <v>536</v>
      </c>
      <c r="C17" s="122"/>
      <c r="D17" s="489" t="s">
        <v>135</v>
      </c>
      <c r="E17" s="489" t="s">
        <v>135</v>
      </c>
      <c r="F17" s="489" t="s">
        <v>135</v>
      </c>
      <c r="G17" s="489" t="s">
        <v>135</v>
      </c>
      <c r="H17" s="489" t="s">
        <v>135</v>
      </c>
      <c r="I17" s="489">
        <v>183</v>
      </c>
      <c r="J17" s="489">
        <v>189</v>
      </c>
      <c r="K17" s="489">
        <v>205</v>
      </c>
      <c r="L17" s="489">
        <v>220</v>
      </c>
      <c r="M17" s="489">
        <v>244</v>
      </c>
      <c r="N17" s="489">
        <v>287</v>
      </c>
    </row>
    <row r="18" spans="1:14" s="46" customFormat="1" ht="12.75">
      <c r="B18" s="487"/>
      <c r="C18" s="58"/>
      <c r="D18" s="481"/>
      <c r="E18" s="481"/>
      <c r="F18" s="481"/>
      <c r="G18" s="481"/>
      <c r="H18" s="481"/>
      <c r="I18" s="481"/>
      <c r="J18" s="481"/>
      <c r="K18" s="481"/>
      <c r="L18" s="481"/>
      <c r="M18" s="481"/>
      <c r="N18" s="481"/>
    </row>
    <row r="19" spans="1:14" s="46" customFormat="1" ht="12.75">
      <c r="B19" s="470" t="s">
        <v>537</v>
      </c>
      <c r="C19" s="154"/>
      <c r="D19" s="490"/>
      <c r="E19" s="490"/>
      <c r="F19" s="490"/>
      <c r="G19" s="490"/>
      <c r="H19" s="490"/>
      <c r="I19" s="490"/>
      <c r="J19" s="490"/>
      <c r="K19" s="490"/>
      <c r="L19" s="490"/>
      <c r="M19" s="490"/>
      <c r="N19" s="490">
        <v>436</v>
      </c>
    </row>
    <row r="20" spans="1:14" s="46" customFormat="1" ht="12.75">
      <c r="B20" s="55"/>
      <c r="C20" s="129"/>
      <c r="D20" s="479"/>
      <c r="E20" s="479"/>
      <c r="F20" s="480"/>
      <c r="G20" s="96"/>
      <c r="H20" s="96"/>
      <c r="I20" s="96"/>
      <c r="J20" s="96"/>
      <c r="K20" s="96"/>
      <c r="L20" s="96"/>
      <c r="M20" s="96"/>
      <c r="N20" s="96"/>
    </row>
    <row r="21" spans="1:14" s="396" customFormat="1" ht="12.75">
      <c r="A21" s="221"/>
      <c r="B21" s="59" t="s">
        <v>538</v>
      </c>
      <c r="C21" s="98"/>
      <c r="D21" s="491">
        <v>103</v>
      </c>
      <c r="E21" s="491">
        <v>97</v>
      </c>
      <c r="F21" s="491">
        <v>91</v>
      </c>
      <c r="G21" s="491">
        <v>90</v>
      </c>
      <c r="H21" s="491">
        <v>94</v>
      </c>
      <c r="I21" s="491">
        <v>93</v>
      </c>
      <c r="J21" s="491">
        <v>99</v>
      </c>
      <c r="K21" s="491">
        <v>94</v>
      </c>
      <c r="L21" s="491">
        <v>96</v>
      </c>
      <c r="M21" s="491">
        <v>109</v>
      </c>
      <c r="N21" s="491">
        <v>132</v>
      </c>
    </row>
    <row r="22" spans="1:14" s="396" customFormat="1" ht="12.75">
      <c r="A22" s="221"/>
      <c r="B22" s="61" t="s">
        <v>539</v>
      </c>
      <c r="C22" s="99"/>
      <c r="D22" s="492">
        <v>145</v>
      </c>
      <c r="E22" s="492">
        <v>139</v>
      </c>
      <c r="F22" s="492">
        <v>132</v>
      </c>
      <c r="G22" s="492">
        <v>145</v>
      </c>
      <c r="H22" s="492">
        <v>152</v>
      </c>
      <c r="I22" s="492">
        <v>165</v>
      </c>
      <c r="J22" s="492">
        <v>185</v>
      </c>
      <c r="K22" s="492">
        <v>216</v>
      </c>
      <c r="L22" s="492">
        <v>239</v>
      </c>
      <c r="M22" s="492">
        <v>258</v>
      </c>
      <c r="N22" s="492">
        <v>290</v>
      </c>
    </row>
    <row r="23" spans="1:14" s="396" customFormat="1" ht="12.75">
      <c r="A23" s="221"/>
      <c r="B23" s="102" t="s">
        <v>540</v>
      </c>
      <c r="C23" s="99"/>
      <c r="D23" s="492">
        <v>18</v>
      </c>
      <c r="E23" s="492">
        <v>21</v>
      </c>
      <c r="F23" s="492">
        <v>20</v>
      </c>
      <c r="G23" s="492">
        <v>18</v>
      </c>
      <c r="H23" s="492">
        <v>22</v>
      </c>
      <c r="I23" s="492">
        <v>23</v>
      </c>
      <c r="J23" s="492">
        <v>26</v>
      </c>
      <c r="K23" s="492">
        <v>34</v>
      </c>
      <c r="L23" s="492">
        <v>39</v>
      </c>
      <c r="M23" s="492">
        <v>34</v>
      </c>
      <c r="N23" s="492">
        <v>52</v>
      </c>
    </row>
    <row r="24" spans="1:14" s="46" customFormat="1" ht="14.25">
      <c r="A24" s="221"/>
      <c r="B24" s="63" t="s">
        <v>541</v>
      </c>
      <c r="C24" s="101"/>
      <c r="D24" s="493">
        <v>8</v>
      </c>
      <c r="E24" s="493">
        <v>6</v>
      </c>
      <c r="F24" s="493">
        <v>4</v>
      </c>
      <c r="G24" s="493">
        <v>2</v>
      </c>
      <c r="H24" s="493">
        <v>2</v>
      </c>
      <c r="I24" s="493" t="s">
        <v>135</v>
      </c>
      <c r="J24" s="493" t="s">
        <v>135</v>
      </c>
      <c r="K24" s="493" t="s">
        <v>135</v>
      </c>
      <c r="L24" s="493" t="s">
        <v>135</v>
      </c>
      <c r="M24" s="493" t="s">
        <v>135</v>
      </c>
      <c r="N24" s="493" t="s">
        <v>135</v>
      </c>
    </row>
    <row r="25" spans="1:14" s="46" customFormat="1" ht="12.75">
      <c r="A25" s="221"/>
      <c r="B25" s="45"/>
      <c r="C25" s="45"/>
      <c r="D25" s="494"/>
      <c r="E25" s="480"/>
      <c r="F25" s="480"/>
      <c r="G25" s="96"/>
      <c r="H25" s="96"/>
      <c r="I25" s="96"/>
      <c r="J25" s="96"/>
      <c r="K25" s="96"/>
      <c r="L25" s="96"/>
      <c r="M25" s="96"/>
      <c r="N25" s="96"/>
    </row>
    <row r="26" spans="1:14" s="46" customFormat="1" ht="12.75">
      <c r="A26" s="221"/>
      <c r="B26" s="470" t="s">
        <v>542</v>
      </c>
      <c r="C26" s="471"/>
      <c r="D26" s="478">
        <v>110</v>
      </c>
      <c r="E26" s="478">
        <v>108</v>
      </c>
      <c r="F26" s="478">
        <v>103</v>
      </c>
      <c r="G26" s="478">
        <v>105</v>
      </c>
      <c r="H26" s="478">
        <v>106</v>
      </c>
      <c r="I26" s="478" t="s">
        <v>135</v>
      </c>
      <c r="J26" s="478">
        <v>144</v>
      </c>
      <c r="K26" s="478">
        <v>164</v>
      </c>
      <c r="L26" s="478">
        <v>172</v>
      </c>
      <c r="M26" s="495">
        <v>164</v>
      </c>
      <c r="N26" s="495">
        <v>172</v>
      </c>
    </row>
    <row r="27" spans="1:14" s="46" customFormat="1" ht="12.75">
      <c r="A27" s="221"/>
      <c r="B27" s="45"/>
      <c r="C27" s="45"/>
      <c r="D27" s="496"/>
      <c r="E27" s="496"/>
      <c r="F27" s="496"/>
      <c r="G27" s="45"/>
      <c r="H27" s="45"/>
      <c r="I27" s="45"/>
      <c r="J27" s="45"/>
      <c r="K27" s="45"/>
      <c r="L27" s="45"/>
      <c r="M27" s="45"/>
      <c r="N27" s="45"/>
    </row>
    <row r="28" spans="1:14" s="46" customFormat="1" ht="26.25" customHeight="1">
      <c r="B28" s="140" t="s">
        <v>543</v>
      </c>
      <c r="C28" s="140"/>
      <c r="D28" s="140"/>
      <c r="E28" s="140"/>
      <c r="F28" s="140"/>
      <c r="G28" s="140"/>
      <c r="H28" s="140"/>
      <c r="I28" s="140"/>
      <c r="J28" s="140"/>
      <c r="K28" s="140"/>
      <c r="L28" s="140"/>
      <c r="M28" s="140"/>
      <c r="N28" s="140"/>
    </row>
    <row r="29" spans="1:14" s="46" customFormat="1" ht="15" customHeight="1">
      <c r="B29" s="83" t="s">
        <v>544</v>
      </c>
      <c r="C29" s="45"/>
      <c r="D29" s="45"/>
      <c r="E29" s="45"/>
      <c r="F29" s="45"/>
      <c r="G29" s="45"/>
      <c r="H29" s="45"/>
      <c r="I29" s="45"/>
      <c r="J29" s="45"/>
      <c r="K29" s="45"/>
      <c r="L29" s="45"/>
      <c r="M29" s="45"/>
      <c r="N29" s="45"/>
    </row>
    <row r="30" spans="1:14" s="46" customFormat="1" ht="15" customHeight="1">
      <c r="B30" s="140" t="s">
        <v>545</v>
      </c>
      <c r="C30" s="140"/>
      <c r="D30" s="140"/>
      <c r="E30" s="140"/>
      <c r="F30" s="140"/>
      <c r="G30" s="140"/>
      <c r="H30" s="140"/>
      <c r="I30" s="140"/>
      <c r="J30" s="140"/>
      <c r="K30" s="140"/>
      <c r="L30" s="140"/>
      <c r="M30" s="140"/>
      <c r="N30" s="140"/>
    </row>
    <row r="31" spans="1:14" s="46" customFormat="1" ht="12.75" customHeight="1">
      <c r="B31" s="497"/>
      <c r="C31" s="45"/>
      <c r="D31" s="45"/>
      <c r="E31" s="45"/>
      <c r="F31" s="45"/>
      <c r="G31" s="45"/>
      <c r="H31" s="45"/>
      <c r="I31" s="45"/>
      <c r="J31" s="45"/>
      <c r="K31" s="45"/>
      <c r="L31" s="45"/>
      <c r="M31" s="45"/>
      <c r="N31" s="45"/>
    </row>
    <row r="32" spans="1:14" s="46" customFormat="1" ht="12.75">
      <c r="B32" s="83" t="s">
        <v>546</v>
      </c>
      <c r="C32" s="45"/>
      <c r="D32" s="45"/>
      <c r="E32" s="45"/>
      <c r="F32" s="45"/>
      <c r="G32" s="45"/>
      <c r="H32" s="45"/>
      <c r="I32" s="45"/>
      <c r="J32" s="45"/>
      <c r="K32" s="45"/>
      <c r="L32" s="45"/>
      <c r="M32" s="45"/>
      <c r="N32" s="45"/>
    </row>
    <row r="33" spans="2:14" s="46" customFormat="1" ht="12.75">
      <c r="B33" s="45"/>
      <c r="C33" s="45"/>
      <c r="D33" s="45"/>
      <c r="E33" s="45"/>
      <c r="F33" s="45"/>
      <c r="G33" s="45"/>
      <c r="H33" s="45"/>
      <c r="I33" s="45"/>
      <c r="J33" s="45"/>
      <c r="K33" s="45"/>
      <c r="L33" s="45"/>
      <c r="M33" s="45"/>
      <c r="N33" s="45"/>
    </row>
    <row r="34" spans="2:14" s="46" customFormat="1" ht="12.75">
      <c r="B34" s="45"/>
      <c r="C34" s="45"/>
      <c r="D34" s="45"/>
      <c r="E34" s="45"/>
      <c r="F34" s="45"/>
      <c r="G34" s="45"/>
      <c r="H34" s="45"/>
      <c r="I34" s="45"/>
      <c r="J34" s="45"/>
      <c r="K34" s="45"/>
      <c r="L34" s="45"/>
      <c r="M34" s="45"/>
      <c r="N34" s="45"/>
    </row>
  </sheetData>
  <mergeCells count="2">
    <mergeCell ref="B28:N28"/>
    <mergeCell ref="B30:N30"/>
  </mergeCells>
  <pageMargins left="0.70866141732283472" right="0.70866141732283472" top="0.78740157480314965" bottom="0.78740157480314965" header="0.31496062992125984" footer="0.31496062992125984"/>
  <pageSetup paperSize="9" scale="6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sheetPr>
  <dimension ref="A2:M77"/>
  <sheetViews>
    <sheetView showGridLines="0" zoomScaleNormal="100" workbookViewId="0"/>
  </sheetViews>
  <sheetFormatPr baseColWidth="10" defaultColWidth="10.7109375" defaultRowHeight="15"/>
  <cols>
    <col min="1" max="2" width="10.7109375" style="33"/>
    <col min="3" max="3" width="39.5703125" style="33" customWidth="1"/>
    <col min="4" max="13" width="8.28515625" style="33" customWidth="1"/>
    <col min="14" max="16384" width="10.7109375" style="33"/>
  </cols>
  <sheetData>
    <row r="2" spans="1:13">
      <c r="A2" s="1"/>
      <c r="B2" s="1"/>
      <c r="C2" s="1"/>
      <c r="D2" s="1"/>
      <c r="E2" s="1"/>
      <c r="F2" s="1"/>
      <c r="G2" s="1"/>
      <c r="H2" s="1"/>
      <c r="I2" s="1"/>
      <c r="J2" s="1"/>
      <c r="K2" s="1"/>
      <c r="L2" s="1"/>
      <c r="M2" s="1"/>
    </row>
    <row r="3" spans="1:13" s="38" customFormat="1" ht="26.85" customHeight="1">
      <c r="A3" s="34"/>
      <c r="B3" s="351" t="s">
        <v>60</v>
      </c>
      <c r="C3" s="36" t="s">
        <v>61</v>
      </c>
      <c r="D3" s="36"/>
      <c r="E3" s="36"/>
      <c r="F3" s="36"/>
      <c r="G3" s="36"/>
      <c r="H3" s="36"/>
      <c r="I3" s="36"/>
      <c r="J3" s="36"/>
      <c r="K3" s="36"/>
      <c r="L3" s="36"/>
      <c r="M3" s="36"/>
    </row>
    <row r="4" spans="1:13" ht="13.35" customHeight="1">
      <c r="A4" s="1"/>
      <c r="B4" s="1"/>
      <c r="C4" s="1"/>
      <c r="D4" s="1"/>
      <c r="E4" s="1"/>
      <c r="F4" s="1"/>
      <c r="G4" s="1"/>
      <c r="H4" s="1"/>
      <c r="I4" s="1"/>
      <c r="J4" s="1"/>
      <c r="K4" s="1"/>
      <c r="L4" s="1"/>
      <c r="M4" s="1"/>
    </row>
    <row r="5" spans="1:13" ht="15" customHeight="1">
      <c r="A5" s="1"/>
      <c r="B5" s="354" t="s">
        <v>547</v>
      </c>
      <c r="C5" s="1"/>
      <c r="D5" s="1"/>
      <c r="E5" s="1"/>
      <c r="F5" s="1"/>
      <c r="G5" s="1"/>
      <c r="H5" s="1"/>
      <c r="I5" s="1"/>
      <c r="J5" s="1"/>
      <c r="K5" s="1"/>
      <c r="L5" s="1"/>
      <c r="M5" s="1"/>
    </row>
    <row r="6" spans="1:13" ht="13.35" customHeight="1">
      <c r="A6" s="1"/>
      <c r="B6" s="1"/>
      <c r="C6" s="1"/>
      <c r="D6" s="1"/>
      <c r="E6" s="1"/>
      <c r="F6" s="1"/>
      <c r="G6" s="1"/>
      <c r="H6" s="1"/>
      <c r="I6" s="1"/>
      <c r="J6" s="1"/>
      <c r="K6" s="1"/>
      <c r="L6" s="1"/>
      <c r="M6" s="1"/>
    </row>
    <row r="7" spans="1:13" s="46" customFormat="1" ht="14.25">
      <c r="A7" s="45"/>
      <c r="B7" s="498" t="s">
        <v>548</v>
      </c>
      <c r="C7" s="499"/>
      <c r="D7" s="296">
        <v>2008</v>
      </c>
      <c r="E7" s="296">
        <v>2009</v>
      </c>
      <c r="F7" s="296">
        <v>2010</v>
      </c>
      <c r="G7" s="296">
        <v>2011</v>
      </c>
      <c r="H7" s="296">
        <v>2012</v>
      </c>
      <c r="I7" s="296">
        <v>2013</v>
      </c>
      <c r="J7" s="296">
        <v>2014</v>
      </c>
      <c r="K7" s="296">
        <v>2015</v>
      </c>
      <c r="L7" s="296">
        <v>2016</v>
      </c>
      <c r="M7" s="296">
        <v>2017</v>
      </c>
    </row>
    <row r="8" spans="1:13" s="46" customFormat="1" ht="12.75">
      <c r="A8" s="45"/>
      <c r="B8" s="45"/>
      <c r="C8" s="45"/>
      <c r="D8" s="45"/>
      <c r="E8" s="45"/>
      <c r="F8" s="45"/>
      <c r="G8" s="45"/>
      <c r="H8" s="45"/>
      <c r="I8" s="45"/>
      <c r="J8" s="45"/>
      <c r="K8" s="45"/>
      <c r="L8" s="45"/>
      <c r="M8" s="45"/>
    </row>
    <row r="9" spans="1:13" s="46" customFormat="1" ht="12.75">
      <c r="A9" s="45"/>
      <c r="B9" s="78" t="s">
        <v>248</v>
      </c>
      <c r="C9" s="154"/>
      <c r="D9" s="436">
        <v>5.5E-2</v>
      </c>
      <c r="E9" s="436">
        <v>5.3999999999999999E-2</v>
      </c>
      <c r="F9" s="436">
        <v>4.4999999999999998E-2</v>
      </c>
      <c r="G9" s="436">
        <v>5.2999999999999999E-2</v>
      </c>
      <c r="H9" s="436">
        <v>4.9000000000000002E-2</v>
      </c>
      <c r="I9" s="436">
        <v>5.3999999999999999E-2</v>
      </c>
      <c r="J9" s="436">
        <v>0.05</v>
      </c>
      <c r="K9" s="436">
        <v>4.3999999999999997E-2</v>
      </c>
      <c r="L9" s="436">
        <v>3.6999999999999998E-2</v>
      </c>
      <c r="M9" s="436">
        <v>3.4000000000000002E-2</v>
      </c>
    </row>
    <row r="10" spans="1:13" s="46" customFormat="1" ht="6" customHeight="1">
      <c r="A10" s="45"/>
      <c r="B10" s="45"/>
      <c r="C10" s="45"/>
      <c r="D10" s="500"/>
      <c r="E10" s="500"/>
      <c r="F10" s="500"/>
      <c r="G10" s="500"/>
      <c r="H10" s="500"/>
      <c r="I10" s="500"/>
      <c r="J10" s="500"/>
      <c r="K10" s="500"/>
      <c r="L10" s="500"/>
      <c r="M10" s="500"/>
    </row>
    <row r="11" spans="1:13" s="46" customFormat="1" ht="12.75">
      <c r="A11" s="45"/>
      <c r="B11" s="57" t="s">
        <v>118</v>
      </c>
      <c r="C11" s="45"/>
      <c r="D11" s="500"/>
      <c r="E11" s="500"/>
      <c r="F11" s="500"/>
      <c r="G11" s="500"/>
      <c r="H11" s="500"/>
      <c r="I11" s="500"/>
      <c r="J11" s="500"/>
      <c r="K11" s="500"/>
      <c r="L11" s="500"/>
      <c r="M11" s="500"/>
    </row>
    <row r="12" spans="1:13" s="46" customFormat="1" ht="12.75">
      <c r="A12" s="45"/>
      <c r="B12" s="97" t="s">
        <v>179</v>
      </c>
      <c r="C12" s="72"/>
      <c r="D12" s="383">
        <v>5.2999999999999999E-2</v>
      </c>
      <c r="E12" s="383">
        <v>5.2999999999999999E-2</v>
      </c>
      <c r="F12" s="383">
        <v>4.3999999999999997E-2</v>
      </c>
      <c r="G12" s="383">
        <v>0.05</v>
      </c>
      <c r="H12" s="383">
        <v>4.4999999999999998E-2</v>
      </c>
      <c r="I12" s="383">
        <v>5.1999999999999998E-2</v>
      </c>
      <c r="J12" s="383">
        <v>4.8000000000000001E-2</v>
      </c>
      <c r="K12" s="383">
        <v>4.2000000000000003E-2</v>
      </c>
      <c r="L12" s="383">
        <v>3.4000000000000002E-2</v>
      </c>
      <c r="M12" s="383">
        <v>2.9000000000000001E-2</v>
      </c>
    </row>
    <row r="13" spans="1:13" s="46" customFormat="1" ht="12.75">
      <c r="A13" s="45"/>
      <c r="B13" s="100" t="s">
        <v>180</v>
      </c>
      <c r="C13" s="122"/>
      <c r="D13" s="384">
        <v>5.6000000000000001E-2</v>
      </c>
      <c r="E13" s="384">
        <v>5.3999999999999999E-2</v>
      </c>
      <c r="F13" s="384">
        <v>4.7E-2</v>
      </c>
      <c r="G13" s="384">
        <v>5.7000000000000002E-2</v>
      </c>
      <c r="H13" s="384">
        <v>5.1999999999999998E-2</v>
      </c>
      <c r="I13" s="384">
        <v>5.6000000000000001E-2</v>
      </c>
      <c r="J13" s="384">
        <v>5.0999999999999997E-2</v>
      </c>
      <c r="K13" s="384">
        <v>4.5999999999999999E-2</v>
      </c>
      <c r="L13" s="384">
        <v>0.04</v>
      </c>
      <c r="M13" s="384">
        <v>3.9E-2</v>
      </c>
    </row>
    <row r="14" spans="1:13" s="46" customFormat="1" ht="6" customHeight="1">
      <c r="A14" s="45"/>
      <c r="B14" s="95"/>
      <c r="C14" s="108"/>
      <c r="D14" s="385"/>
      <c r="E14" s="385"/>
      <c r="F14" s="385"/>
      <c r="G14" s="385"/>
      <c r="H14" s="385"/>
      <c r="I14" s="385"/>
      <c r="J14" s="385"/>
      <c r="K14" s="385"/>
      <c r="L14" s="385"/>
      <c r="M14" s="385"/>
    </row>
    <row r="15" spans="1:13" s="46" customFormat="1" ht="12.75">
      <c r="A15" s="45"/>
      <c r="B15" s="501" t="s">
        <v>121</v>
      </c>
      <c r="C15" s="45"/>
      <c r="D15" s="87"/>
      <c r="E15" s="87"/>
      <c r="F15" s="87"/>
      <c r="G15" s="87"/>
      <c r="H15" s="87"/>
      <c r="I15" s="87"/>
      <c r="J15" s="87"/>
      <c r="K15" s="87"/>
      <c r="L15" s="87"/>
      <c r="M15" s="87"/>
    </row>
    <row r="16" spans="1:13" s="46" customFormat="1" ht="12.75">
      <c r="A16" s="45"/>
      <c r="B16" s="502" t="s">
        <v>549</v>
      </c>
      <c r="C16" s="72"/>
      <c r="D16" s="91">
        <v>6.9000000000000006E-2</v>
      </c>
      <c r="E16" s="91">
        <v>7.0999999999999994E-2</v>
      </c>
      <c r="F16" s="91">
        <v>5.1999999999999998E-2</v>
      </c>
      <c r="G16" s="91">
        <v>5.3999999999999999E-2</v>
      </c>
      <c r="H16" s="91">
        <v>4.8000000000000001E-2</v>
      </c>
      <c r="I16" s="91">
        <v>5.6000000000000001E-2</v>
      </c>
      <c r="J16" s="91">
        <v>0.05</v>
      </c>
      <c r="K16" s="91">
        <v>4.7E-2</v>
      </c>
      <c r="L16" s="91">
        <v>3.5999999999999997E-2</v>
      </c>
      <c r="M16" s="91">
        <v>3.3000000000000002E-2</v>
      </c>
    </row>
    <row r="17" spans="1:13" s="46" customFormat="1" ht="12.75">
      <c r="A17" s="45"/>
      <c r="B17" s="503" t="s">
        <v>550</v>
      </c>
      <c r="C17" s="58"/>
      <c r="D17" s="500">
        <v>6.0999999999999999E-2</v>
      </c>
      <c r="E17" s="500">
        <v>5.8000000000000003E-2</v>
      </c>
      <c r="F17" s="500">
        <v>5.1999999999999998E-2</v>
      </c>
      <c r="G17" s="500">
        <v>0.06</v>
      </c>
      <c r="H17" s="500">
        <v>5.5E-2</v>
      </c>
      <c r="I17" s="500">
        <v>0.06</v>
      </c>
      <c r="J17" s="500">
        <v>5.6000000000000001E-2</v>
      </c>
      <c r="K17" s="500">
        <v>0.05</v>
      </c>
      <c r="L17" s="500">
        <v>0.04</v>
      </c>
      <c r="M17" s="500">
        <v>3.7999999999999999E-2</v>
      </c>
    </row>
    <row r="18" spans="1:13" s="46" customFormat="1" ht="12.75">
      <c r="A18" s="45"/>
      <c r="B18" s="504" t="s">
        <v>455</v>
      </c>
      <c r="C18" s="122"/>
      <c r="D18" s="94">
        <v>2.1000000000000001E-2</v>
      </c>
      <c r="E18" s="94">
        <v>2.5000000000000001E-2</v>
      </c>
      <c r="F18" s="94">
        <v>2.1000000000000001E-2</v>
      </c>
      <c r="G18" s="94">
        <v>3.2000000000000001E-2</v>
      </c>
      <c r="H18" s="94">
        <v>2.8000000000000001E-2</v>
      </c>
      <c r="I18" s="94">
        <v>3.2000000000000001E-2</v>
      </c>
      <c r="J18" s="94">
        <v>3.2000000000000001E-2</v>
      </c>
      <c r="K18" s="94">
        <v>2.4E-2</v>
      </c>
      <c r="L18" s="94">
        <v>2.7E-2</v>
      </c>
      <c r="M18" s="94">
        <v>2.1999999999999999E-2</v>
      </c>
    </row>
    <row r="19" spans="1:13" s="46" customFormat="1" ht="6" customHeight="1">
      <c r="A19" s="45"/>
      <c r="B19" s="503"/>
      <c r="C19" s="58"/>
      <c r="D19" s="87"/>
      <c r="E19" s="87"/>
      <c r="F19" s="87"/>
      <c r="G19" s="87"/>
      <c r="H19" s="87"/>
      <c r="I19" s="87"/>
      <c r="J19" s="87"/>
      <c r="K19" s="87"/>
      <c r="L19" s="87"/>
      <c r="M19" s="87"/>
    </row>
    <row r="20" spans="1:13" s="46" customFormat="1" ht="12.75">
      <c r="A20" s="45"/>
      <c r="B20" s="501" t="s">
        <v>137</v>
      </c>
      <c r="C20" s="45"/>
      <c r="D20" s="505"/>
      <c r="E20" s="505"/>
      <c r="F20" s="505"/>
      <c r="G20" s="505"/>
      <c r="H20" s="505"/>
      <c r="I20" s="505"/>
      <c r="J20" s="505"/>
      <c r="K20" s="505"/>
      <c r="L20" s="505"/>
      <c r="M20" s="505"/>
    </row>
    <row r="21" spans="1:13" s="46" customFormat="1" ht="12.75">
      <c r="A21" s="45"/>
      <c r="B21" s="502" t="s">
        <v>138</v>
      </c>
      <c r="C21" s="72"/>
      <c r="D21" s="91">
        <v>0.106</v>
      </c>
      <c r="E21" s="91">
        <v>0.10299999999999999</v>
      </c>
      <c r="F21" s="91">
        <v>9.1999999999999998E-2</v>
      </c>
      <c r="G21" s="91">
        <v>0.11700000000000001</v>
      </c>
      <c r="H21" s="91">
        <v>0.11</v>
      </c>
      <c r="I21" s="91">
        <v>0.107</v>
      </c>
      <c r="J21" s="91">
        <v>0.108</v>
      </c>
      <c r="K21" s="91">
        <v>9.7000000000000003E-2</v>
      </c>
      <c r="L21" s="91">
        <v>8.7999999999999995E-2</v>
      </c>
      <c r="M21" s="91">
        <v>7.9000000000000001E-2</v>
      </c>
    </row>
    <row r="22" spans="1:13" s="46" customFormat="1" ht="12.75">
      <c r="A22" s="45"/>
      <c r="B22" s="503" t="s">
        <v>139</v>
      </c>
      <c r="C22" s="58"/>
      <c r="D22" s="87">
        <v>0.19500000000000001</v>
      </c>
      <c r="E22" s="87">
        <v>0.21299999999999999</v>
      </c>
      <c r="F22" s="87">
        <v>0.13400000000000001</v>
      </c>
      <c r="G22" s="87">
        <v>0.17199999999999999</v>
      </c>
      <c r="H22" s="87">
        <v>0.16500000000000001</v>
      </c>
      <c r="I22" s="87">
        <v>0.14799999999999999</v>
      </c>
      <c r="J22" s="87">
        <v>0.124</v>
      </c>
      <c r="K22" s="87">
        <v>0.114</v>
      </c>
      <c r="L22" s="87">
        <v>9.5000000000000001E-2</v>
      </c>
      <c r="M22" s="87">
        <v>9.9000000000000005E-2</v>
      </c>
    </row>
    <row r="23" spans="1:13" s="46" customFormat="1" ht="12.75">
      <c r="A23" s="45"/>
      <c r="B23" s="504" t="s">
        <v>142</v>
      </c>
      <c r="C23" s="122"/>
      <c r="D23" s="94">
        <v>2.5000000000000001E-2</v>
      </c>
      <c r="E23" s="94">
        <v>2.9000000000000001E-2</v>
      </c>
      <c r="F23" s="94">
        <v>3.2000000000000001E-2</v>
      </c>
      <c r="G23" s="94">
        <v>2.4E-2</v>
      </c>
      <c r="H23" s="94">
        <v>1.4999999999999999E-2</v>
      </c>
      <c r="I23" s="94">
        <v>3.2000000000000001E-2</v>
      </c>
      <c r="J23" s="94">
        <v>2.5000000000000001E-2</v>
      </c>
      <c r="K23" s="94">
        <v>2.4E-2</v>
      </c>
      <c r="L23" s="94">
        <v>1.7000000000000001E-2</v>
      </c>
      <c r="M23" s="94">
        <v>1.4999999999999999E-2</v>
      </c>
    </row>
    <row r="24" spans="1:13" s="46" customFormat="1" ht="6" customHeight="1">
      <c r="A24" s="45"/>
      <c r="B24" s="503"/>
      <c r="C24" s="58"/>
      <c r="D24" s="87"/>
      <c r="E24" s="87"/>
      <c r="F24" s="87"/>
      <c r="G24" s="87"/>
      <c r="H24" s="87"/>
      <c r="I24" s="87"/>
      <c r="J24" s="87"/>
      <c r="K24" s="87"/>
      <c r="L24" s="87"/>
      <c r="M24" s="87"/>
    </row>
    <row r="25" spans="1:13" s="46" customFormat="1" ht="12.75">
      <c r="A25" s="45"/>
      <c r="B25" s="57" t="s">
        <v>232</v>
      </c>
      <c r="C25" s="45"/>
      <c r="D25" s="505"/>
      <c r="E25" s="505"/>
      <c r="F25" s="505"/>
      <c r="G25" s="505"/>
      <c r="H25" s="505"/>
      <c r="I25" s="505"/>
      <c r="J25" s="505"/>
      <c r="K25" s="505"/>
      <c r="L25" s="505"/>
      <c r="M25" s="505"/>
    </row>
    <row r="26" spans="1:13" s="46" customFormat="1" ht="12.75">
      <c r="A26" s="45"/>
      <c r="B26" s="502" t="s">
        <v>128</v>
      </c>
      <c r="C26" s="72"/>
      <c r="D26" s="91">
        <v>3.5999999999999997E-2</v>
      </c>
      <c r="E26" s="91">
        <v>2.9000000000000001E-2</v>
      </c>
      <c r="F26" s="91">
        <v>2.5999999999999999E-2</v>
      </c>
      <c r="G26" s="91">
        <v>2.9000000000000001E-2</v>
      </c>
      <c r="H26" s="91">
        <v>2.7E-2</v>
      </c>
      <c r="I26" s="91">
        <v>0.03</v>
      </c>
      <c r="J26" s="91">
        <v>2.7E-2</v>
      </c>
      <c r="K26" s="91">
        <v>2.1999999999999999E-2</v>
      </c>
      <c r="L26" s="91">
        <v>1.7000000000000001E-2</v>
      </c>
      <c r="M26" s="91">
        <v>2.1050000563263893E-2</v>
      </c>
    </row>
    <row r="27" spans="1:13" s="46" customFormat="1" ht="12.75">
      <c r="A27" s="45"/>
      <c r="B27" s="503" t="s">
        <v>551</v>
      </c>
      <c r="C27" s="58"/>
      <c r="D27" s="87">
        <v>0.27400000000000002</v>
      </c>
      <c r="E27" s="87">
        <v>0.30099999999999999</v>
      </c>
      <c r="F27" s="87">
        <v>0.26200000000000001</v>
      </c>
      <c r="G27" s="87">
        <v>0.32900000000000001</v>
      </c>
      <c r="H27" s="87">
        <v>0.32500000000000001</v>
      </c>
      <c r="I27" s="87">
        <v>0.318</v>
      </c>
      <c r="J27" s="87">
        <v>0.30299999999999999</v>
      </c>
      <c r="K27" s="87">
        <v>0.28599999999999998</v>
      </c>
      <c r="L27" s="87">
        <v>0.24299999999999999</v>
      </c>
      <c r="M27" s="87">
        <v>0.20492999255657196</v>
      </c>
    </row>
    <row r="28" spans="1:13" s="46" customFormat="1" ht="12.75">
      <c r="A28" s="45"/>
      <c r="B28" s="504" t="s">
        <v>552</v>
      </c>
      <c r="C28" s="122"/>
      <c r="D28" s="94">
        <v>2.4E-2</v>
      </c>
      <c r="E28" s="94">
        <v>2.8000000000000001E-2</v>
      </c>
      <c r="F28" s="94">
        <v>2.3E-2</v>
      </c>
      <c r="G28" s="94">
        <v>3.7999999999999999E-2</v>
      </c>
      <c r="H28" s="94">
        <v>3.1E-2</v>
      </c>
      <c r="I28" s="94">
        <v>3.6999999999999998E-2</v>
      </c>
      <c r="J28" s="94">
        <v>3.6999999999999998E-2</v>
      </c>
      <c r="K28" s="94">
        <v>2.9000000000000001E-2</v>
      </c>
      <c r="L28" s="94">
        <v>3.1E-2</v>
      </c>
      <c r="M28" s="94">
        <v>2.5590000674128532E-2</v>
      </c>
    </row>
    <row r="29" spans="1:13" s="46" customFormat="1" ht="6" customHeight="1">
      <c r="A29" s="45"/>
      <c r="B29" s="503"/>
      <c r="C29" s="58"/>
      <c r="D29" s="87"/>
      <c r="E29" s="87"/>
      <c r="F29" s="87"/>
      <c r="G29" s="87"/>
      <c r="H29" s="87"/>
      <c r="I29" s="87"/>
      <c r="J29" s="87"/>
      <c r="K29" s="87"/>
      <c r="L29" s="87"/>
      <c r="M29" s="87"/>
    </row>
    <row r="30" spans="1:13" s="46" customFormat="1" ht="12.75">
      <c r="A30" s="45"/>
      <c r="B30" s="501" t="s">
        <v>553</v>
      </c>
      <c r="C30" s="45"/>
      <c r="D30" s="87"/>
      <c r="E30" s="87"/>
      <c r="F30" s="87"/>
      <c r="G30" s="87"/>
      <c r="H30" s="87"/>
      <c r="I30" s="87"/>
      <c r="J30" s="87"/>
      <c r="K30" s="87"/>
      <c r="L30" s="87"/>
      <c r="M30" s="87"/>
    </row>
    <row r="31" spans="1:13" s="46" customFormat="1" ht="12.75">
      <c r="A31" s="45"/>
      <c r="B31" s="502" t="s">
        <v>554</v>
      </c>
      <c r="C31" s="72"/>
      <c r="D31" s="91">
        <v>9.6000000000000002E-2</v>
      </c>
      <c r="E31" s="91">
        <v>0.108</v>
      </c>
      <c r="F31" s="91">
        <v>0.09</v>
      </c>
      <c r="G31" s="91">
        <v>0.108</v>
      </c>
      <c r="H31" s="91">
        <v>0.107</v>
      </c>
      <c r="I31" s="91">
        <v>0.121</v>
      </c>
      <c r="J31" s="91">
        <v>0.11600000000000001</v>
      </c>
      <c r="K31" s="91">
        <v>0.1</v>
      </c>
      <c r="L31" s="91">
        <v>8.8999999999999996E-2</v>
      </c>
      <c r="M31" s="91">
        <v>7.8400000929832458E-2</v>
      </c>
    </row>
    <row r="32" spans="1:13" s="46" customFormat="1" ht="12.75">
      <c r="A32" s="45"/>
      <c r="B32" s="503" t="s">
        <v>555</v>
      </c>
      <c r="C32" s="58"/>
      <c r="D32" s="87">
        <v>5.8999999999999997E-2</v>
      </c>
      <c r="E32" s="87">
        <v>5.0999999999999997E-2</v>
      </c>
      <c r="F32" s="87">
        <v>4.4999999999999998E-2</v>
      </c>
      <c r="G32" s="87">
        <v>5.5E-2</v>
      </c>
      <c r="H32" s="87">
        <v>0.05</v>
      </c>
      <c r="I32" s="87">
        <v>5.3999999999999999E-2</v>
      </c>
      <c r="J32" s="87">
        <v>5.0999999999999997E-2</v>
      </c>
      <c r="K32" s="87">
        <v>4.3999999999999997E-2</v>
      </c>
      <c r="L32" s="87">
        <v>3.7999999999999999E-2</v>
      </c>
      <c r="M32" s="87">
        <v>3.7889998406171799E-2</v>
      </c>
    </row>
    <row r="33" spans="1:13" s="46" customFormat="1" ht="12.75">
      <c r="A33" s="45"/>
      <c r="B33" s="504" t="s">
        <v>556</v>
      </c>
      <c r="C33" s="122"/>
      <c r="D33" s="94">
        <v>2.4E-2</v>
      </c>
      <c r="E33" s="94">
        <v>2.3E-2</v>
      </c>
      <c r="F33" s="94">
        <v>2.1999999999999999E-2</v>
      </c>
      <c r="G33" s="94">
        <v>2.5000000000000001E-2</v>
      </c>
      <c r="H33" s="94">
        <v>2.1999999999999999E-2</v>
      </c>
      <c r="I33" s="94">
        <v>2.5000000000000001E-2</v>
      </c>
      <c r="J33" s="94">
        <v>0.02</v>
      </c>
      <c r="K33" s="94">
        <v>1.7999999999999999E-2</v>
      </c>
      <c r="L33" s="94">
        <v>1.4999999999999999E-2</v>
      </c>
      <c r="M33" s="94">
        <v>1.3199999928474426E-2</v>
      </c>
    </row>
    <row r="34" spans="1:13" s="46" customFormat="1" ht="12.75">
      <c r="A34" s="45"/>
      <c r="B34" s="45"/>
      <c r="C34" s="45"/>
      <c r="D34" s="139"/>
      <c r="E34" s="139"/>
      <c r="F34" s="45"/>
      <c r="G34" s="139"/>
      <c r="H34" s="139"/>
      <c r="I34" s="139"/>
      <c r="J34" s="139"/>
      <c r="K34" s="139"/>
      <c r="L34" s="139"/>
      <c r="M34" s="139"/>
    </row>
    <row r="35" spans="1:13" s="46" customFormat="1" ht="12.75">
      <c r="A35" s="45"/>
      <c r="B35" s="45"/>
      <c r="C35" s="45"/>
      <c r="D35" s="139"/>
      <c r="E35" s="139"/>
      <c r="F35" s="45"/>
      <c r="G35" s="139"/>
      <c r="H35" s="139"/>
      <c r="I35" s="139"/>
      <c r="J35" s="139"/>
      <c r="K35" s="139"/>
      <c r="L35" s="139"/>
      <c r="M35" s="139"/>
    </row>
    <row r="36" spans="1:13" s="46" customFormat="1" ht="14.25">
      <c r="A36" s="45"/>
      <c r="B36" s="498" t="s">
        <v>557</v>
      </c>
      <c r="C36" s="499"/>
      <c r="D36" s="296">
        <v>2008</v>
      </c>
      <c r="E36" s="296">
        <v>2009</v>
      </c>
      <c r="F36" s="296">
        <v>2010</v>
      </c>
      <c r="G36" s="296">
        <v>2011</v>
      </c>
      <c r="H36" s="296">
        <v>2012</v>
      </c>
      <c r="I36" s="296">
        <v>2013</v>
      </c>
      <c r="J36" s="296">
        <v>2014</v>
      </c>
      <c r="K36" s="296">
        <v>2015</v>
      </c>
      <c r="L36" s="296">
        <v>2016</v>
      </c>
      <c r="M36" s="296">
        <v>2017</v>
      </c>
    </row>
    <row r="37" spans="1:13" s="46" customFormat="1" ht="12.75">
      <c r="A37" s="45"/>
      <c r="B37" s="45"/>
      <c r="C37" s="45"/>
      <c r="D37" s="45"/>
      <c r="E37" s="45"/>
      <c r="F37" s="45"/>
      <c r="G37" s="45"/>
      <c r="H37" s="45"/>
      <c r="I37" s="45"/>
      <c r="J37" s="45"/>
      <c r="K37" s="45"/>
      <c r="L37" s="45"/>
      <c r="M37" s="45"/>
    </row>
    <row r="38" spans="1:13" s="46" customFormat="1" ht="12.75">
      <c r="A38" s="45"/>
      <c r="B38" s="78" t="s">
        <v>248</v>
      </c>
      <c r="C38" s="154"/>
      <c r="D38" s="436">
        <v>0.13</v>
      </c>
      <c r="E38" s="436">
        <v>0.125</v>
      </c>
      <c r="F38" s="436">
        <v>0.111</v>
      </c>
      <c r="G38" s="436">
        <v>0.124</v>
      </c>
      <c r="H38" s="436">
        <v>0.113</v>
      </c>
      <c r="I38" s="436">
        <v>0.11600000000000001</v>
      </c>
      <c r="J38" s="436">
        <v>0.113</v>
      </c>
      <c r="K38" s="436">
        <v>0.107</v>
      </c>
      <c r="L38" s="436">
        <v>9.7000000000000003E-2</v>
      </c>
      <c r="M38" s="436">
        <v>9.0999999999999998E-2</v>
      </c>
    </row>
    <row r="39" spans="1:13" s="46" customFormat="1" ht="6" customHeight="1">
      <c r="A39" s="45"/>
      <c r="B39" s="45"/>
      <c r="C39" s="45"/>
      <c r="D39" s="500"/>
      <c r="E39" s="500"/>
      <c r="F39" s="500"/>
      <c r="G39" s="500"/>
      <c r="H39" s="500"/>
      <c r="I39" s="500"/>
      <c r="J39" s="500"/>
      <c r="K39" s="500"/>
      <c r="L39" s="500"/>
      <c r="M39" s="500"/>
    </row>
    <row r="40" spans="1:13" s="46" customFormat="1" ht="12.75">
      <c r="A40" s="45"/>
      <c r="B40" s="57" t="s">
        <v>118</v>
      </c>
      <c r="C40" s="45"/>
      <c r="D40" s="500"/>
      <c r="E40" s="500"/>
      <c r="F40" s="500"/>
      <c r="G40" s="500"/>
      <c r="H40" s="500"/>
      <c r="I40" s="500"/>
      <c r="J40" s="500"/>
      <c r="K40" s="500"/>
      <c r="L40" s="500"/>
      <c r="M40" s="500"/>
    </row>
    <row r="41" spans="1:13" s="46" customFormat="1" ht="12.75">
      <c r="A41" s="45"/>
      <c r="B41" s="97" t="s">
        <v>179</v>
      </c>
      <c r="C41" s="72"/>
      <c r="D41" s="383">
        <v>0.122</v>
      </c>
      <c r="E41" s="383">
        <v>0.11899999999999999</v>
      </c>
      <c r="F41" s="383">
        <v>0.106</v>
      </c>
      <c r="G41" s="383">
        <v>0.115</v>
      </c>
      <c r="H41" s="383">
        <v>0.105</v>
      </c>
      <c r="I41" s="383">
        <v>0.107</v>
      </c>
      <c r="J41" s="383">
        <v>0.104</v>
      </c>
      <c r="K41" s="383">
        <v>0.10100000000000001</v>
      </c>
      <c r="L41" s="383">
        <v>8.8999999999999996E-2</v>
      </c>
      <c r="M41" s="383">
        <v>8.3000000000000004E-2</v>
      </c>
    </row>
    <row r="42" spans="1:13" s="46" customFormat="1" ht="12.75">
      <c r="A42" s="45"/>
      <c r="B42" s="100" t="s">
        <v>180</v>
      </c>
      <c r="C42" s="122"/>
      <c r="D42" s="384">
        <v>0.13700000000000001</v>
      </c>
      <c r="E42" s="384">
        <v>0.13100000000000001</v>
      </c>
      <c r="F42" s="384">
        <v>0.115</v>
      </c>
      <c r="G42" s="384">
        <v>0.13300000000000001</v>
      </c>
      <c r="H42" s="384">
        <v>0.122</v>
      </c>
      <c r="I42" s="384">
        <v>0.125</v>
      </c>
      <c r="J42" s="384">
        <v>0.121</v>
      </c>
      <c r="K42" s="384">
        <v>0.112</v>
      </c>
      <c r="L42" s="384">
        <v>0.104</v>
      </c>
      <c r="M42" s="384">
        <v>9.9000000000000005E-2</v>
      </c>
    </row>
    <row r="43" spans="1:13" s="46" customFormat="1" ht="6" customHeight="1">
      <c r="A43" s="45"/>
      <c r="B43" s="95"/>
      <c r="C43" s="108"/>
      <c r="D43" s="385"/>
      <c r="E43" s="385"/>
      <c r="F43" s="385"/>
      <c r="G43" s="385"/>
      <c r="H43" s="385"/>
      <c r="I43" s="385"/>
      <c r="J43" s="385"/>
      <c r="K43" s="385"/>
      <c r="L43" s="385"/>
      <c r="M43" s="385"/>
    </row>
    <row r="44" spans="1:13" s="46" customFormat="1" ht="12.75">
      <c r="A44" s="45"/>
      <c r="B44" s="501" t="s">
        <v>121</v>
      </c>
      <c r="C44" s="45"/>
      <c r="D44" s="87"/>
      <c r="E44" s="87"/>
      <c r="F44" s="87"/>
      <c r="G44" s="87"/>
      <c r="H44" s="87"/>
      <c r="I44" s="87"/>
      <c r="J44" s="87"/>
      <c r="K44" s="87"/>
      <c r="L44" s="87"/>
      <c r="M44" s="87"/>
    </row>
    <row r="45" spans="1:13" s="46" customFormat="1" ht="12.75">
      <c r="A45" s="45"/>
      <c r="B45" s="502" t="s">
        <v>549</v>
      </c>
      <c r="C45" s="72"/>
      <c r="D45" s="91">
        <v>0.156</v>
      </c>
      <c r="E45" s="91">
        <v>0.14599999999999999</v>
      </c>
      <c r="F45" s="91">
        <v>0.125</v>
      </c>
      <c r="G45" s="91">
        <v>0.13200000000000001</v>
      </c>
      <c r="H45" s="91">
        <v>0.114</v>
      </c>
      <c r="I45" s="91">
        <v>0.123</v>
      </c>
      <c r="J45" s="91">
        <v>0.11899999999999999</v>
      </c>
      <c r="K45" s="91">
        <v>0.11</v>
      </c>
      <c r="L45" s="91">
        <v>0.106</v>
      </c>
      <c r="M45" s="91">
        <v>9.8000000000000004E-2</v>
      </c>
    </row>
    <row r="46" spans="1:13" s="46" customFormat="1" ht="12.75">
      <c r="A46" s="45"/>
      <c r="B46" s="503" t="s">
        <v>550</v>
      </c>
      <c r="C46" s="58"/>
      <c r="D46" s="500">
        <v>0.13900000000000001</v>
      </c>
      <c r="E46" s="500">
        <v>0.13700000000000001</v>
      </c>
      <c r="F46" s="500">
        <v>0.123</v>
      </c>
      <c r="G46" s="500">
        <v>0.13600000000000001</v>
      </c>
      <c r="H46" s="500">
        <v>0.124</v>
      </c>
      <c r="I46" s="500">
        <v>0.128</v>
      </c>
      <c r="J46" s="500">
        <v>0.123</v>
      </c>
      <c r="K46" s="500">
        <v>0.11899999999999999</v>
      </c>
      <c r="L46" s="500">
        <v>0.10199999999999999</v>
      </c>
      <c r="M46" s="500">
        <v>9.7000000000000003E-2</v>
      </c>
    </row>
    <row r="47" spans="1:13" s="46" customFormat="1" ht="12.75">
      <c r="A47" s="45"/>
      <c r="B47" s="504" t="s">
        <v>455</v>
      </c>
      <c r="C47" s="122"/>
      <c r="D47" s="94">
        <v>7.6999999999999999E-2</v>
      </c>
      <c r="E47" s="94">
        <v>6.8000000000000005E-2</v>
      </c>
      <c r="F47" s="94">
        <v>5.8999999999999997E-2</v>
      </c>
      <c r="G47" s="94">
        <v>0.08</v>
      </c>
      <c r="H47" s="94">
        <v>7.8E-2</v>
      </c>
      <c r="I47" s="94">
        <v>7.5999999999999998E-2</v>
      </c>
      <c r="J47" s="94">
        <v>7.5999999999999998E-2</v>
      </c>
      <c r="K47" s="94">
        <v>6.7000000000000004E-2</v>
      </c>
      <c r="L47" s="94">
        <v>7.0000000000000007E-2</v>
      </c>
      <c r="M47" s="94">
        <v>6.7000000000000004E-2</v>
      </c>
    </row>
    <row r="48" spans="1:13" s="46" customFormat="1" ht="6" customHeight="1">
      <c r="A48" s="45"/>
      <c r="B48" s="503"/>
      <c r="C48" s="58"/>
      <c r="D48" s="87"/>
      <c r="E48" s="87"/>
      <c r="F48" s="87"/>
      <c r="G48" s="87"/>
      <c r="H48" s="87"/>
      <c r="I48" s="87"/>
      <c r="J48" s="87"/>
      <c r="K48" s="87"/>
      <c r="L48" s="87"/>
      <c r="M48" s="87"/>
    </row>
    <row r="49" spans="1:13" s="46" customFormat="1" ht="12.75">
      <c r="A49" s="45"/>
      <c r="B49" s="501" t="s">
        <v>137</v>
      </c>
      <c r="C49" s="45"/>
      <c r="D49" s="505"/>
      <c r="E49" s="505"/>
      <c r="F49" s="505"/>
      <c r="G49" s="505"/>
      <c r="H49" s="505"/>
      <c r="I49" s="505"/>
      <c r="J49" s="505"/>
      <c r="K49" s="505"/>
      <c r="L49" s="505"/>
      <c r="M49" s="505"/>
    </row>
    <row r="50" spans="1:13" s="46" customFormat="1" ht="12.75">
      <c r="A50" s="45"/>
      <c r="B50" s="502" t="s">
        <v>138</v>
      </c>
      <c r="C50" s="72"/>
      <c r="D50" s="91">
        <v>0.23099999999999998</v>
      </c>
      <c r="E50" s="91">
        <v>0.23199999999999998</v>
      </c>
      <c r="F50" s="91">
        <v>0.21400000000000002</v>
      </c>
      <c r="G50" s="91">
        <v>0.26</v>
      </c>
      <c r="H50" s="91">
        <v>0.247</v>
      </c>
      <c r="I50" s="91">
        <v>0.23399999999999999</v>
      </c>
      <c r="J50" s="91">
        <v>0.23499999999999999</v>
      </c>
      <c r="K50" s="91">
        <v>0.22299999999999998</v>
      </c>
      <c r="L50" s="91">
        <v>0.21300000000000002</v>
      </c>
      <c r="M50" s="91">
        <v>0.191</v>
      </c>
    </row>
    <row r="51" spans="1:13" s="46" customFormat="1" ht="12.75">
      <c r="A51" s="45"/>
      <c r="B51" s="503" t="s">
        <v>139</v>
      </c>
      <c r="C51" s="58"/>
      <c r="D51" s="87">
        <v>0.39800000000000002</v>
      </c>
      <c r="E51" s="87">
        <v>0.36899999999999999</v>
      </c>
      <c r="F51" s="87">
        <v>0.308</v>
      </c>
      <c r="G51" s="87">
        <v>0.34300000000000003</v>
      </c>
      <c r="H51" s="87">
        <v>0.316</v>
      </c>
      <c r="I51" s="87">
        <v>0.312</v>
      </c>
      <c r="J51" s="87">
        <v>0.28100000000000003</v>
      </c>
      <c r="K51" s="87">
        <v>0.27099999999999996</v>
      </c>
      <c r="L51" s="87">
        <v>0.26700000000000002</v>
      </c>
      <c r="M51" s="87">
        <v>0.25800000000000001</v>
      </c>
    </row>
    <row r="52" spans="1:13" s="46" customFormat="1" ht="12.75">
      <c r="A52" s="45"/>
      <c r="B52" s="504" t="s">
        <v>142</v>
      </c>
      <c r="C52" s="122"/>
      <c r="D52" s="94">
        <v>7.8000000000000014E-2</v>
      </c>
      <c r="E52" s="94">
        <v>8.199999999999999E-2</v>
      </c>
      <c r="F52" s="94">
        <v>6.8000000000000005E-2</v>
      </c>
      <c r="G52" s="94">
        <v>6.3E-2</v>
      </c>
      <c r="H52" s="94">
        <v>6.3E-2</v>
      </c>
      <c r="I52" s="94">
        <v>8.6999999999999994E-2</v>
      </c>
      <c r="J52" s="94">
        <v>7.8000000000000014E-2</v>
      </c>
      <c r="K52" s="94">
        <v>6.7000000000000004E-2</v>
      </c>
      <c r="L52" s="94">
        <v>5.8999999999999997E-2</v>
      </c>
      <c r="M52" s="94">
        <v>5.7000000000000002E-2</v>
      </c>
    </row>
    <row r="53" spans="1:13" s="46" customFormat="1" ht="6" customHeight="1">
      <c r="A53" s="45"/>
      <c r="B53" s="503"/>
      <c r="C53" s="58"/>
      <c r="D53" s="87"/>
      <c r="E53" s="87"/>
      <c r="F53" s="87"/>
      <c r="G53" s="87"/>
      <c r="H53" s="87"/>
      <c r="I53" s="87"/>
      <c r="J53" s="87"/>
      <c r="K53" s="87"/>
      <c r="L53" s="87"/>
      <c r="M53" s="87"/>
    </row>
    <row r="54" spans="1:13" s="46" customFormat="1" ht="12.75">
      <c r="A54" s="45"/>
      <c r="B54" s="57" t="s">
        <v>232</v>
      </c>
      <c r="C54" s="45"/>
      <c r="D54" s="505"/>
      <c r="E54" s="505"/>
      <c r="F54" s="505"/>
      <c r="G54" s="505"/>
      <c r="H54" s="505"/>
      <c r="I54" s="505"/>
      <c r="J54" s="505"/>
      <c r="K54" s="505"/>
      <c r="L54" s="505"/>
      <c r="M54" s="505"/>
    </row>
    <row r="55" spans="1:13" s="46" customFormat="1" ht="12.75">
      <c r="A55" s="45"/>
      <c r="B55" s="502" t="s">
        <v>128</v>
      </c>
      <c r="C55" s="72"/>
      <c r="D55" s="91">
        <v>9.4E-2</v>
      </c>
      <c r="E55" s="91">
        <v>8.5000000000000006E-2</v>
      </c>
      <c r="F55" s="91">
        <v>7.3999999999999996E-2</v>
      </c>
      <c r="G55" s="91">
        <v>8.3000000000000004E-2</v>
      </c>
      <c r="H55" s="91">
        <v>7.4999999999999997E-2</v>
      </c>
      <c r="I55" s="91">
        <v>7.9000000000000001E-2</v>
      </c>
      <c r="J55" s="91">
        <v>7.3999999999999996E-2</v>
      </c>
      <c r="K55" s="91">
        <v>6.7000000000000004E-2</v>
      </c>
      <c r="L55" s="91">
        <v>5.8000000000000003E-2</v>
      </c>
      <c r="M55" s="91">
        <v>6.0270000249147415E-2</v>
      </c>
    </row>
    <row r="56" spans="1:13" s="46" customFormat="1" ht="12.75">
      <c r="A56" s="45"/>
      <c r="B56" s="503" t="s">
        <v>551</v>
      </c>
      <c r="C56" s="58"/>
      <c r="D56" s="87">
        <v>0.51900000000000002</v>
      </c>
      <c r="E56" s="87">
        <v>0.54</v>
      </c>
      <c r="F56" s="87">
        <v>0.503</v>
      </c>
      <c r="G56" s="87">
        <v>0.57999999999999996</v>
      </c>
      <c r="H56" s="87">
        <v>0.55200000000000005</v>
      </c>
      <c r="I56" s="87">
        <v>0.54400000000000004</v>
      </c>
      <c r="J56" s="87">
        <v>0.53800000000000003</v>
      </c>
      <c r="K56" s="87">
        <v>0.54800000000000004</v>
      </c>
      <c r="L56" s="87">
        <v>0.50600000000000001</v>
      </c>
      <c r="M56" s="87">
        <v>0.46353000402450562</v>
      </c>
    </row>
    <row r="57" spans="1:13" s="46" customFormat="1" ht="12.75">
      <c r="A57" s="45"/>
      <c r="B57" s="504" t="s">
        <v>552</v>
      </c>
      <c r="C57" s="122"/>
      <c r="D57" s="94">
        <v>8.3000000000000004E-2</v>
      </c>
      <c r="E57" s="94">
        <v>7.3999999999999996E-2</v>
      </c>
      <c r="F57" s="94">
        <v>6.8000000000000005E-2</v>
      </c>
      <c r="G57" s="94">
        <v>9.1999999999999998E-2</v>
      </c>
      <c r="H57" s="94">
        <v>8.5000000000000006E-2</v>
      </c>
      <c r="I57" s="94">
        <v>8.5000000000000006E-2</v>
      </c>
      <c r="J57" s="94">
        <v>8.6999999999999994E-2</v>
      </c>
      <c r="K57" s="94">
        <v>7.6999999999999999E-2</v>
      </c>
      <c r="L57" s="94">
        <v>7.6999999999999999E-2</v>
      </c>
      <c r="M57" s="94">
        <v>7.241000235080719E-2</v>
      </c>
    </row>
    <row r="58" spans="1:13" s="46" customFormat="1" ht="6" customHeight="1">
      <c r="A58" s="45"/>
      <c r="B58" s="503"/>
      <c r="C58" s="58"/>
      <c r="D58" s="87"/>
      <c r="E58" s="87"/>
      <c r="F58" s="87"/>
      <c r="G58" s="87"/>
      <c r="H58" s="87"/>
      <c r="I58" s="87"/>
      <c r="J58" s="87"/>
      <c r="K58" s="87"/>
      <c r="L58" s="87"/>
      <c r="M58" s="87"/>
    </row>
    <row r="59" spans="1:13" s="46" customFormat="1" ht="12.75">
      <c r="A59" s="45"/>
      <c r="B59" s="501" t="s">
        <v>553</v>
      </c>
      <c r="C59" s="45"/>
      <c r="D59" s="87"/>
      <c r="E59" s="87"/>
      <c r="F59" s="87"/>
      <c r="G59" s="87"/>
      <c r="H59" s="87"/>
      <c r="I59" s="87"/>
      <c r="J59" s="87"/>
      <c r="K59" s="87"/>
      <c r="L59" s="87"/>
      <c r="M59" s="87"/>
    </row>
    <row r="60" spans="1:13" s="46" customFormat="1" ht="12.75">
      <c r="A60" s="45"/>
      <c r="B60" s="502" t="s">
        <v>554</v>
      </c>
      <c r="C60" s="72"/>
      <c r="D60" s="91">
        <v>0.22</v>
      </c>
      <c r="E60" s="91">
        <v>0.22600000000000001</v>
      </c>
      <c r="F60" s="91">
        <v>0.20899999999999999</v>
      </c>
      <c r="G60" s="91">
        <v>0.23300000000000001</v>
      </c>
      <c r="H60" s="91">
        <v>0.224</v>
      </c>
      <c r="I60" s="91">
        <v>0.22700000000000001</v>
      </c>
      <c r="J60" s="91">
        <v>0.23400000000000001</v>
      </c>
      <c r="K60" s="91">
        <v>0.23400000000000001</v>
      </c>
      <c r="L60" s="91">
        <v>0.21299999999999999</v>
      </c>
      <c r="M60" s="91">
        <v>0.20862999558448792</v>
      </c>
    </row>
    <row r="61" spans="1:13" s="46" customFormat="1" ht="12.75">
      <c r="A61" s="45"/>
      <c r="B61" s="503" t="s">
        <v>555</v>
      </c>
      <c r="C61" s="58"/>
      <c r="D61" s="87">
        <v>0.13700000000000001</v>
      </c>
      <c r="E61" s="87">
        <v>0.129</v>
      </c>
      <c r="F61" s="87">
        <v>0.114</v>
      </c>
      <c r="G61" s="87">
        <v>0.129</v>
      </c>
      <c r="H61" s="87">
        <v>0.121</v>
      </c>
      <c r="I61" s="87">
        <v>0.127</v>
      </c>
      <c r="J61" s="87">
        <v>0.11799999999999999</v>
      </c>
      <c r="K61" s="87">
        <v>0.113</v>
      </c>
      <c r="L61" s="87">
        <v>0.10100000000000001</v>
      </c>
      <c r="M61" s="87">
        <v>9.7400002181529999E-2</v>
      </c>
    </row>
    <row r="62" spans="1:13" s="46" customFormat="1" ht="12.75">
      <c r="A62" s="45"/>
      <c r="B62" s="504" t="s">
        <v>556</v>
      </c>
      <c r="C62" s="122"/>
      <c r="D62" s="94">
        <v>6.8000000000000005E-2</v>
      </c>
      <c r="E62" s="94">
        <v>5.7000000000000002E-2</v>
      </c>
      <c r="F62" s="94">
        <v>5.3999999999999999E-2</v>
      </c>
      <c r="G62" s="94">
        <v>6.3E-2</v>
      </c>
      <c r="H62" s="94">
        <v>5.3999999999999999E-2</v>
      </c>
      <c r="I62" s="94">
        <v>5.1999999999999998E-2</v>
      </c>
      <c r="J62" s="94">
        <v>4.9000000000000002E-2</v>
      </c>
      <c r="K62" s="94">
        <v>4.2000000000000003E-2</v>
      </c>
      <c r="L62" s="94">
        <v>3.6999999999999998E-2</v>
      </c>
      <c r="M62" s="94">
        <v>3.6189999431371689E-2</v>
      </c>
    </row>
    <row r="63" spans="1:13" s="46" customFormat="1" ht="12.75">
      <c r="A63" s="45"/>
      <c r="B63" s="45"/>
      <c r="C63" s="45"/>
      <c r="D63" s="45"/>
      <c r="E63" s="45"/>
      <c r="F63" s="45"/>
      <c r="G63" s="45"/>
      <c r="H63" s="45"/>
      <c r="I63" s="45"/>
      <c r="J63" s="45"/>
      <c r="K63" s="45"/>
      <c r="L63" s="45"/>
      <c r="M63" s="45"/>
    </row>
    <row r="64" spans="1:13" s="46" customFormat="1" ht="12.75">
      <c r="A64" s="45"/>
      <c r="B64" s="212" t="s">
        <v>558</v>
      </c>
      <c r="C64" s="45"/>
      <c r="D64" s="45"/>
      <c r="E64" s="45"/>
      <c r="F64" s="45"/>
      <c r="G64" s="45"/>
      <c r="H64" s="45"/>
      <c r="I64" s="45"/>
      <c r="J64" s="45"/>
      <c r="K64" s="45"/>
      <c r="L64" s="45"/>
      <c r="M64" s="45"/>
    </row>
    <row r="65" spans="1:13" s="46" customFormat="1" ht="12.75">
      <c r="A65" s="45"/>
      <c r="B65" s="273" t="s">
        <v>559</v>
      </c>
      <c r="C65" s="45"/>
      <c r="D65" s="45"/>
      <c r="E65" s="45"/>
      <c r="F65" s="45"/>
      <c r="G65" s="45"/>
      <c r="H65" s="45"/>
      <c r="I65" s="45"/>
      <c r="J65" s="45"/>
      <c r="K65" s="45"/>
      <c r="L65" s="45"/>
      <c r="M65" s="45"/>
    </row>
    <row r="66" spans="1:13" s="46" customFormat="1" ht="12.75">
      <c r="A66" s="45"/>
      <c r="B66" s="273" t="s">
        <v>560</v>
      </c>
      <c r="C66" s="45"/>
      <c r="D66" s="45"/>
      <c r="E66" s="45"/>
      <c r="F66" s="45"/>
      <c r="G66" s="45"/>
      <c r="H66" s="45"/>
      <c r="I66" s="45"/>
      <c r="J66" s="45"/>
      <c r="K66" s="45"/>
      <c r="L66" s="45"/>
      <c r="M66" s="45"/>
    </row>
    <row r="67" spans="1:13" s="46" customFormat="1" ht="12.75">
      <c r="A67" s="45"/>
      <c r="B67" s="273" t="s">
        <v>561</v>
      </c>
      <c r="C67" s="45"/>
      <c r="D67" s="45"/>
      <c r="E67" s="45"/>
      <c r="F67" s="45"/>
      <c r="G67" s="45"/>
      <c r="H67" s="45"/>
      <c r="I67" s="45"/>
      <c r="J67" s="45"/>
      <c r="K67" s="45"/>
      <c r="L67" s="45"/>
      <c r="M67" s="45"/>
    </row>
    <row r="68" spans="1:13" s="46" customFormat="1" ht="12.75">
      <c r="A68" s="45"/>
      <c r="B68" s="273" t="s">
        <v>562</v>
      </c>
      <c r="C68" s="45"/>
      <c r="D68" s="45"/>
      <c r="E68" s="45"/>
      <c r="F68" s="45"/>
      <c r="G68" s="45"/>
      <c r="H68" s="45"/>
      <c r="I68" s="45"/>
      <c r="J68" s="45"/>
      <c r="K68" s="45"/>
      <c r="L68" s="45"/>
      <c r="M68" s="45"/>
    </row>
    <row r="69" spans="1:13" s="46" customFormat="1" ht="12.75">
      <c r="A69" s="45"/>
      <c r="B69" s="273" t="s">
        <v>563</v>
      </c>
      <c r="C69" s="45"/>
      <c r="D69" s="45"/>
      <c r="E69" s="45"/>
      <c r="F69" s="45"/>
      <c r="G69" s="45"/>
      <c r="H69" s="45"/>
      <c r="I69" s="45"/>
      <c r="J69" s="45"/>
      <c r="K69" s="45"/>
      <c r="L69" s="45"/>
      <c r="M69" s="45"/>
    </row>
    <row r="70" spans="1:13" s="46" customFormat="1" ht="12.75">
      <c r="A70" s="45"/>
      <c r="B70" s="273" t="s">
        <v>564</v>
      </c>
      <c r="C70" s="45"/>
      <c r="D70" s="45"/>
      <c r="E70" s="45"/>
      <c r="F70" s="45"/>
      <c r="G70" s="45"/>
      <c r="H70" s="45"/>
      <c r="I70" s="45"/>
      <c r="J70" s="45"/>
      <c r="K70" s="45"/>
      <c r="L70" s="45"/>
      <c r="M70" s="45"/>
    </row>
    <row r="71" spans="1:13" s="46" customFormat="1" ht="12.75">
      <c r="A71" s="45"/>
      <c r="B71" s="273" t="s">
        <v>565</v>
      </c>
      <c r="C71" s="45"/>
      <c r="D71" s="45"/>
      <c r="E71" s="45"/>
      <c r="F71" s="45"/>
      <c r="G71" s="45"/>
      <c r="H71" s="45"/>
      <c r="I71" s="45"/>
      <c r="J71" s="45"/>
      <c r="K71" s="45"/>
      <c r="L71" s="45"/>
      <c r="M71" s="45"/>
    </row>
    <row r="72" spans="1:13" s="46" customFormat="1" ht="12.75">
      <c r="A72" s="45"/>
      <c r="B72" s="273" t="s">
        <v>566</v>
      </c>
      <c r="C72" s="45"/>
      <c r="D72" s="45"/>
      <c r="E72" s="45"/>
      <c r="F72" s="45"/>
      <c r="G72" s="45"/>
      <c r="H72" s="45"/>
      <c r="I72" s="45"/>
      <c r="J72" s="45"/>
      <c r="K72" s="45"/>
      <c r="L72" s="45"/>
      <c r="M72" s="45"/>
    </row>
    <row r="73" spans="1:13" s="46" customFormat="1" ht="12.75">
      <c r="A73" s="45"/>
      <c r="B73" s="273" t="s">
        <v>567</v>
      </c>
      <c r="C73" s="45"/>
      <c r="D73" s="45"/>
      <c r="E73" s="45"/>
      <c r="F73" s="45"/>
      <c r="G73" s="45"/>
      <c r="H73" s="45"/>
      <c r="I73" s="45"/>
      <c r="J73" s="45"/>
      <c r="K73" s="45"/>
      <c r="L73" s="45"/>
      <c r="M73" s="45"/>
    </row>
    <row r="74" spans="1:13" s="46" customFormat="1" ht="12.75">
      <c r="A74" s="45"/>
      <c r="B74" s="45"/>
      <c r="C74" s="45"/>
      <c r="D74" s="45"/>
      <c r="E74" s="45"/>
      <c r="F74" s="45"/>
      <c r="G74" s="45"/>
      <c r="H74" s="45"/>
      <c r="I74" s="45"/>
      <c r="J74" s="45"/>
      <c r="K74" s="45"/>
      <c r="L74" s="45"/>
      <c r="M74" s="45"/>
    </row>
    <row r="75" spans="1:13" s="46" customFormat="1" ht="12.75">
      <c r="A75" s="45"/>
      <c r="B75" s="45" t="s">
        <v>388</v>
      </c>
      <c r="C75" s="45"/>
      <c r="D75" s="45"/>
      <c r="E75" s="45"/>
      <c r="F75" s="45"/>
      <c r="G75" s="45"/>
      <c r="H75" s="45"/>
      <c r="I75" s="45"/>
      <c r="J75" s="45"/>
      <c r="K75" s="45"/>
      <c r="L75" s="45"/>
      <c r="M75" s="45"/>
    </row>
    <row r="76" spans="1:13" s="46" customFormat="1" ht="12.75">
      <c r="A76" s="45"/>
      <c r="B76" s="45"/>
      <c r="C76" s="45"/>
      <c r="D76" s="45"/>
      <c r="E76" s="45"/>
      <c r="F76" s="45"/>
      <c r="G76" s="45"/>
      <c r="H76" s="45"/>
      <c r="I76" s="45"/>
      <c r="J76" s="45"/>
      <c r="K76" s="45"/>
      <c r="L76" s="45"/>
      <c r="M76" s="45"/>
    </row>
    <row r="77" spans="1:13" s="46" customFormat="1" ht="12.75">
      <c r="A77" s="45"/>
      <c r="B77" s="45"/>
      <c r="C77" s="45"/>
      <c r="D77" s="45"/>
      <c r="E77" s="45"/>
      <c r="F77" s="45"/>
      <c r="G77" s="45"/>
      <c r="H77" s="45"/>
      <c r="I77" s="45"/>
      <c r="J77" s="45"/>
      <c r="K77" s="45"/>
      <c r="L77" s="45"/>
      <c r="M77" s="45"/>
    </row>
  </sheetData>
  <pageMargins left="0.70866141732283472" right="0.70866141732283472" top="0.78740157480314965" bottom="0.78740157480314965" header="0.31496062992125984" footer="0.31496062992125984"/>
  <pageSetup paperSize="9" scale="6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tabColor theme="9"/>
  </sheetPr>
  <dimension ref="A1:R19"/>
  <sheetViews>
    <sheetView showGridLines="0" zoomScaleNormal="100" workbookViewId="0"/>
  </sheetViews>
  <sheetFormatPr baseColWidth="10" defaultRowHeight="15"/>
  <cols>
    <col min="1" max="2" width="11.42578125" style="2"/>
    <col min="3" max="3" width="8" style="2" customWidth="1"/>
    <col min="4" max="18" width="8.7109375" style="2" customWidth="1"/>
    <col min="19" max="16384" width="11.42578125" style="2"/>
  </cols>
  <sheetData>
    <row r="1" spans="1:18" s="33" customFormat="1">
      <c r="A1" s="1"/>
      <c r="B1" s="1"/>
      <c r="C1" s="1"/>
      <c r="D1" s="1"/>
      <c r="E1" s="1"/>
      <c r="F1" s="1"/>
      <c r="G1" s="1"/>
      <c r="H1" s="1"/>
      <c r="I1" s="1"/>
      <c r="J1" s="1"/>
      <c r="K1" s="1"/>
      <c r="L1" s="1"/>
      <c r="M1" s="1"/>
      <c r="N1" s="1"/>
      <c r="O1" s="1"/>
      <c r="P1" s="1"/>
      <c r="Q1" s="1"/>
      <c r="R1" s="1"/>
    </row>
    <row r="2" spans="1:18" s="38" customFormat="1" ht="26.85" customHeight="1">
      <c r="A2" s="34"/>
      <c r="B2" s="351" t="s">
        <v>62</v>
      </c>
      <c r="C2" s="36" t="s">
        <v>63</v>
      </c>
      <c r="D2" s="36"/>
      <c r="E2" s="36"/>
      <c r="F2" s="36"/>
      <c r="G2" s="36"/>
      <c r="H2" s="36"/>
      <c r="I2" s="36"/>
      <c r="J2" s="36"/>
      <c r="K2" s="36"/>
      <c r="L2" s="36"/>
      <c r="M2" s="36"/>
      <c r="N2" s="36"/>
      <c r="O2" s="36"/>
      <c r="P2" s="36"/>
      <c r="Q2" s="36"/>
      <c r="R2" s="36"/>
    </row>
    <row r="3" spans="1:18" s="33" customFormat="1" ht="13.35" customHeight="1">
      <c r="A3" s="1"/>
      <c r="B3" s="1"/>
      <c r="C3" s="1"/>
      <c r="D3" s="1"/>
      <c r="E3" s="1"/>
      <c r="F3" s="1"/>
      <c r="G3" s="1"/>
      <c r="H3" s="1"/>
      <c r="I3" s="1"/>
      <c r="J3" s="1"/>
      <c r="K3" s="1"/>
      <c r="L3" s="1"/>
      <c r="M3" s="1"/>
      <c r="N3" s="1"/>
      <c r="O3" s="1"/>
      <c r="P3" s="1"/>
      <c r="Q3" s="1"/>
      <c r="R3" s="1"/>
    </row>
    <row r="4" spans="1:18" s="33" customFormat="1">
      <c r="A4" s="1"/>
      <c r="B4" s="506" t="s">
        <v>568</v>
      </c>
      <c r="C4" s="506"/>
      <c r="D4" s="506"/>
      <c r="E4" s="506"/>
      <c r="F4" s="506"/>
      <c r="G4" s="506"/>
      <c r="H4" s="506"/>
      <c r="I4" s="506"/>
      <c r="J4" s="506"/>
      <c r="K4" s="506"/>
      <c r="L4" s="506"/>
      <c r="M4" s="506"/>
      <c r="N4" s="506"/>
      <c r="O4" s="506"/>
      <c r="P4" s="506"/>
      <c r="Q4" s="1"/>
      <c r="R4" s="1"/>
    </row>
    <row r="5" spans="1:18" ht="13.35" customHeight="1">
      <c r="A5" s="1"/>
      <c r="B5" s="1"/>
      <c r="C5" s="1"/>
      <c r="D5" s="1"/>
      <c r="E5" s="1"/>
      <c r="F5" s="1"/>
      <c r="G5" s="1"/>
      <c r="H5" s="1"/>
      <c r="I5" s="1"/>
      <c r="J5" s="1"/>
      <c r="K5" s="1"/>
      <c r="L5" s="1"/>
      <c r="M5" s="1"/>
      <c r="N5" s="1"/>
      <c r="O5" s="1"/>
      <c r="P5" s="1"/>
      <c r="Q5" s="1"/>
      <c r="R5" s="1"/>
    </row>
    <row r="6" spans="1:18" s="46" customFormat="1" ht="14.25">
      <c r="A6" s="45"/>
      <c r="B6" s="507"/>
      <c r="C6" s="508"/>
      <c r="D6" s="296">
        <v>1996</v>
      </c>
      <c r="E6" s="296">
        <v>2000</v>
      </c>
      <c r="F6" s="296" t="s">
        <v>569</v>
      </c>
      <c r="G6" s="296">
        <v>2006</v>
      </c>
      <c r="H6" s="296">
        <v>2007</v>
      </c>
      <c r="I6" s="296" t="s">
        <v>570</v>
      </c>
      <c r="J6" s="296">
        <v>2009</v>
      </c>
      <c r="K6" s="296">
        <v>2010</v>
      </c>
      <c r="L6" s="296">
        <v>2011</v>
      </c>
      <c r="M6" s="296">
        <v>2012</v>
      </c>
      <c r="N6" s="296">
        <v>2013</v>
      </c>
      <c r="O6" s="296">
        <v>2014</v>
      </c>
      <c r="P6" s="296">
        <v>2015</v>
      </c>
      <c r="Q6" s="296">
        <v>2016</v>
      </c>
      <c r="R6" s="296">
        <v>2017</v>
      </c>
    </row>
    <row r="7" spans="1:18" s="46" customFormat="1" ht="12.75">
      <c r="A7" s="45"/>
      <c r="B7" s="393"/>
      <c r="C7" s="66"/>
      <c r="D7" s="130"/>
      <c r="E7" s="130"/>
      <c r="F7" s="130"/>
      <c r="G7" s="130"/>
      <c r="H7" s="130"/>
      <c r="I7" s="130"/>
      <c r="J7" s="130"/>
      <c r="K7" s="130"/>
      <c r="L7" s="130"/>
      <c r="M7" s="130"/>
      <c r="N7" s="130"/>
      <c r="O7" s="130"/>
      <c r="P7" s="130"/>
      <c r="Q7" s="130"/>
      <c r="R7" s="130"/>
    </row>
    <row r="8" spans="1:18" s="46" customFormat="1" ht="14.25">
      <c r="A8" s="45"/>
      <c r="B8" s="78" t="s">
        <v>117</v>
      </c>
      <c r="C8" s="394"/>
      <c r="D8" s="234">
        <v>0.13300000000000001</v>
      </c>
      <c r="E8" s="234">
        <v>0.14599999999999999</v>
      </c>
      <c r="F8" s="234">
        <v>0.13800000000000001</v>
      </c>
      <c r="G8" s="234">
        <v>0.14099999999999999</v>
      </c>
      <c r="H8" s="234">
        <v>0.127</v>
      </c>
      <c r="I8" s="234">
        <v>0.11799999999999999</v>
      </c>
      <c r="J8" s="234">
        <v>0.111</v>
      </c>
      <c r="K8" s="234">
        <v>0.11899999999999999</v>
      </c>
      <c r="L8" s="234">
        <v>0.11600000000000001</v>
      </c>
      <c r="M8" s="234">
        <v>0.104</v>
      </c>
      <c r="N8" s="234">
        <v>9.8000000000000004E-2</v>
      </c>
      <c r="O8" s="234">
        <v>9.5000000000000001E-2</v>
      </c>
      <c r="P8" s="234">
        <v>9.8000000000000004E-2</v>
      </c>
      <c r="Q8" s="234">
        <v>0.10299999999999999</v>
      </c>
      <c r="R8" s="234">
        <v>0.10100000000000001</v>
      </c>
    </row>
    <row r="9" spans="1:18" s="46" customFormat="1" ht="14.25">
      <c r="A9" s="45"/>
      <c r="B9" s="108"/>
      <c r="C9" s="34"/>
      <c r="D9" s="438"/>
      <c r="E9" s="438"/>
      <c r="F9" s="438"/>
      <c r="G9" s="438"/>
      <c r="H9" s="438"/>
      <c r="I9" s="438"/>
      <c r="J9" s="438"/>
      <c r="K9" s="438"/>
      <c r="L9" s="438"/>
      <c r="M9" s="438"/>
      <c r="N9" s="438"/>
      <c r="O9" s="438"/>
      <c r="P9" s="438"/>
      <c r="Q9" s="438"/>
      <c r="R9" s="438"/>
    </row>
    <row r="10" spans="1:18" s="46" customFormat="1" ht="14.25">
      <c r="A10" s="45"/>
      <c r="B10" s="57" t="s">
        <v>118</v>
      </c>
      <c r="C10" s="240"/>
      <c r="D10" s="438"/>
      <c r="E10" s="438"/>
      <c r="F10" s="438"/>
      <c r="G10" s="438"/>
      <c r="H10" s="438"/>
      <c r="I10" s="438"/>
      <c r="J10" s="438"/>
      <c r="K10" s="438"/>
      <c r="L10" s="438"/>
      <c r="M10" s="438"/>
      <c r="N10" s="438"/>
      <c r="O10" s="438"/>
      <c r="P10" s="438"/>
      <c r="Q10" s="438"/>
      <c r="R10" s="438"/>
    </row>
    <row r="11" spans="1:18" s="46" customFormat="1" ht="14.25">
      <c r="A11" s="45"/>
      <c r="B11" s="397" t="s">
        <v>119</v>
      </c>
      <c r="C11" s="398"/>
      <c r="D11" s="383">
        <v>0.125</v>
      </c>
      <c r="E11" s="383">
        <v>0.14399999999999999</v>
      </c>
      <c r="F11" s="383">
        <v>0.13500000000000001</v>
      </c>
      <c r="G11" s="383">
        <v>0.14399999999999999</v>
      </c>
      <c r="H11" s="383">
        <v>0.13500000000000001</v>
      </c>
      <c r="I11" s="383">
        <v>0.124</v>
      </c>
      <c r="J11" s="383">
        <v>0.115</v>
      </c>
      <c r="K11" s="383">
        <v>0.127</v>
      </c>
      <c r="L11" s="383">
        <v>0.125</v>
      </c>
      <c r="M11" s="383">
        <v>0.11</v>
      </c>
      <c r="N11" s="383">
        <v>0.10299999999999999</v>
      </c>
      <c r="O11" s="383">
        <v>0.1</v>
      </c>
      <c r="P11" s="383">
        <v>0.10100000000000001</v>
      </c>
      <c r="Q11" s="383">
        <v>0.11</v>
      </c>
      <c r="R11" s="383">
        <v>0.111</v>
      </c>
    </row>
    <row r="12" spans="1:18" s="46" customFormat="1" ht="14.25">
      <c r="A12" s="45"/>
      <c r="B12" s="399" t="s">
        <v>120</v>
      </c>
      <c r="C12" s="400"/>
      <c r="D12" s="384">
        <v>0.14199999999999999</v>
      </c>
      <c r="E12" s="384">
        <v>0.14899999999999999</v>
      </c>
      <c r="F12" s="384">
        <v>0.14199999999999999</v>
      </c>
      <c r="G12" s="384">
        <v>0.13800000000000001</v>
      </c>
      <c r="H12" s="384">
        <v>0.12</v>
      </c>
      <c r="I12" s="384">
        <v>0.112</v>
      </c>
      <c r="J12" s="384">
        <v>0.108</v>
      </c>
      <c r="K12" s="384">
        <v>0.110390939274446</v>
      </c>
      <c r="L12" s="384">
        <v>0.106</v>
      </c>
      <c r="M12" s="384">
        <v>9.7000000000000003E-2</v>
      </c>
      <c r="N12" s="384">
        <v>9.2999999999999999E-2</v>
      </c>
      <c r="O12" s="384">
        <v>0.09</v>
      </c>
      <c r="P12" s="384">
        <v>9.5000000000000001E-2</v>
      </c>
      <c r="Q12" s="384">
        <v>9.6000000000000002E-2</v>
      </c>
      <c r="R12" s="384">
        <v>0.09</v>
      </c>
    </row>
    <row r="13" spans="1:18" s="46" customFormat="1" ht="14.25">
      <c r="A13" s="45"/>
      <c r="B13" s="1"/>
      <c r="C13" s="1"/>
      <c r="D13" s="1"/>
      <c r="E13" s="1"/>
      <c r="F13" s="1"/>
      <c r="G13" s="1"/>
      <c r="H13" s="1"/>
      <c r="I13" s="1"/>
      <c r="J13" s="1"/>
      <c r="K13" s="1"/>
      <c r="L13" s="1"/>
      <c r="M13" s="1"/>
      <c r="N13" s="1"/>
      <c r="O13" s="1"/>
      <c r="P13" s="1"/>
      <c r="Q13" s="1"/>
      <c r="R13" s="1"/>
    </row>
    <row r="14" spans="1:18" s="46" customFormat="1" ht="12.75">
      <c r="A14" s="45"/>
      <c r="B14" s="509" t="s">
        <v>571</v>
      </c>
      <c r="C14" s="45"/>
      <c r="D14" s="45"/>
      <c r="E14" s="45"/>
      <c r="F14" s="45"/>
      <c r="G14" s="45"/>
      <c r="H14" s="45"/>
      <c r="I14" s="45"/>
      <c r="J14" s="45"/>
      <c r="K14" s="45"/>
      <c r="L14" s="45"/>
      <c r="M14" s="45"/>
      <c r="N14" s="45"/>
      <c r="O14" s="45"/>
      <c r="P14" s="45"/>
      <c r="Q14" s="45"/>
      <c r="R14" s="45"/>
    </row>
    <row r="15" spans="1:18" s="46" customFormat="1" ht="12.75">
      <c r="A15" s="45"/>
      <c r="B15" s="45"/>
      <c r="C15" s="45"/>
      <c r="D15" s="45"/>
      <c r="E15" s="45"/>
      <c r="F15" s="45"/>
      <c r="G15" s="45"/>
      <c r="H15" s="45"/>
      <c r="I15" s="45"/>
      <c r="J15" s="45"/>
      <c r="K15" s="45"/>
      <c r="L15" s="45"/>
      <c r="M15" s="45"/>
      <c r="N15" s="45"/>
      <c r="O15" s="45"/>
      <c r="P15" s="45"/>
      <c r="Q15" s="45"/>
      <c r="R15" s="45"/>
    </row>
    <row r="16" spans="1:18" s="46" customFormat="1" ht="12.75">
      <c r="A16" s="45"/>
      <c r="B16" s="211" t="s">
        <v>158</v>
      </c>
      <c r="C16" s="45"/>
      <c r="D16" s="45"/>
      <c r="E16" s="45"/>
      <c r="F16" s="45"/>
      <c r="G16" s="45"/>
      <c r="H16" s="45"/>
      <c r="I16" s="45"/>
      <c r="J16" s="45"/>
      <c r="K16" s="45"/>
      <c r="L16" s="45"/>
      <c r="M16" s="45"/>
      <c r="N16" s="45"/>
      <c r="O16" s="45"/>
      <c r="P16" s="45"/>
      <c r="Q16" s="45"/>
      <c r="R16" s="45"/>
    </row>
    <row r="17" spans="1:18" s="46" customFormat="1" ht="12.75">
      <c r="A17" s="45"/>
      <c r="B17" s="45"/>
      <c r="C17" s="45"/>
      <c r="D17" s="45"/>
      <c r="E17" s="45"/>
      <c r="F17" s="45"/>
      <c r="G17" s="45"/>
      <c r="H17" s="45"/>
      <c r="I17" s="45"/>
      <c r="J17" s="45"/>
      <c r="K17" s="45"/>
      <c r="L17" s="45"/>
      <c r="M17" s="45"/>
      <c r="N17" s="45"/>
      <c r="O17" s="45"/>
      <c r="P17" s="45"/>
      <c r="Q17" s="45"/>
      <c r="R17" s="45"/>
    </row>
    <row r="18" spans="1:18" s="46" customFormat="1" ht="12.75">
      <c r="A18" s="45"/>
      <c r="B18" s="45"/>
      <c r="C18" s="45"/>
      <c r="D18" s="45"/>
      <c r="E18" s="45"/>
      <c r="F18" s="45"/>
      <c r="G18" s="45"/>
      <c r="H18" s="45"/>
      <c r="I18" s="45"/>
      <c r="J18" s="45"/>
      <c r="K18" s="45"/>
      <c r="L18" s="45"/>
      <c r="M18" s="45"/>
      <c r="N18" s="45"/>
      <c r="O18" s="45"/>
      <c r="P18" s="45"/>
      <c r="Q18" s="45"/>
      <c r="R18" s="45"/>
    </row>
    <row r="19" spans="1:18" s="46" customFormat="1" ht="12.75">
      <c r="A19" s="45"/>
      <c r="B19" s="45"/>
      <c r="C19" s="45"/>
      <c r="D19" s="45"/>
      <c r="E19" s="45"/>
      <c r="F19" s="45"/>
      <c r="G19" s="45"/>
      <c r="H19" s="45"/>
      <c r="I19" s="45"/>
      <c r="J19" s="45"/>
      <c r="K19" s="45"/>
      <c r="L19" s="45"/>
      <c r="M19" s="45"/>
      <c r="N19" s="45"/>
      <c r="O19" s="45"/>
      <c r="P19" s="45"/>
      <c r="Q19" s="45"/>
      <c r="R19" s="45"/>
    </row>
  </sheetData>
  <mergeCells count="1">
    <mergeCell ref="B4:P4"/>
  </mergeCells>
  <pageMargins left="0.70866141732283472" right="0.70866141732283472" top="0.78740157480314965" bottom="0.78740157480314965" header="0.31496062992125984" footer="0.31496062992125984"/>
  <pageSetup paperSize="9" scale="6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theme="9"/>
  </sheetPr>
  <dimension ref="B2:Q31"/>
  <sheetViews>
    <sheetView showGridLines="0" zoomScaleNormal="100" workbookViewId="0"/>
  </sheetViews>
  <sheetFormatPr baseColWidth="10" defaultRowHeight="15"/>
  <cols>
    <col min="1" max="1" width="11.42578125" style="2"/>
    <col min="2" max="2" width="10.7109375" style="2" customWidth="1"/>
    <col min="3" max="3" width="13.5703125" style="2" customWidth="1"/>
    <col min="4" max="17" width="10.7109375" style="2" customWidth="1"/>
    <col min="18" max="16384" width="11.42578125" style="2"/>
  </cols>
  <sheetData>
    <row r="2" spans="2:17" s="33" customFormat="1">
      <c r="B2" s="1"/>
      <c r="C2" s="1"/>
      <c r="D2" s="1"/>
      <c r="E2" s="1"/>
      <c r="F2" s="1"/>
      <c r="G2" s="1"/>
      <c r="H2" s="1"/>
      <c r="I2" s="1"/>
      <c r="J2" s="1"/>
      <c r="K2" s="1"/>
      <c r="L2" s="1"/>
      <c r="M2" s="1"/>
      <c r="N2" s="1"/>
      <c r="O2" s="510"/>
      <c r="P2" s="510"/>
      <c r="Q2" s="510"/>
    </row>
    <row r="3" spans="2:17" s="38" customFormat="1" ht="26.85" customHeight="1">
      <c r="B3" s="351" t="s">
        <v>64</v>
      </c>
      <c r="C3" s="36" t="s">
        <v>65</v>
      </c>
      <c r="D3" s="36"/>
      <c r="E3" s="36"/>
      <c r="F3" s="36"/>
      <c r="G3" s="36"/>
      <c r="H3" s="36"/>
      <c r="I3" s="36"/>
      <c r="J3" s="36"/>
      <c r="K3" s="36"/>
      <c r="L3" s="36"/>
      <c r="M3" s="36"/>
      <c r="N3" s="36"/>
      <c r="O3" s="36"/>
      <c r="P3" s="36"/>
      <c r="Q3" s="36"/>
    </row>
    <row r="4" spans="2:17" s="33" customFormat="1" ht="13.35" customHeight="1">
      <c r="B4" s="1"/>
      <c r="C4" s="1"/>
      <c r="D4" s="1"/>
      <c r="E4" s="1"/>
      <c r="F4" s="1"/>
      <c r="G4" s="1"/>
      <c r="H4" s="1"/>
      <c r="I4" s="1"/>
      <c r="J4" s="1"/>
      <c r="K4" s="1"/>
      <c r="L4" s="1"/>
      <c r="M4" s="1"/>
      <c r="N4" s="1"/>
      <c r="O4" s="511"/>
      <c r="P4" s="511"/>
      <c r="Q4" s="511"/>
    </row>
    <row r="5" spans="2:17" s="33" customFormat="1" ht="14.25" customHeight="1">
      <c r="B5" s="331" t="s">
        <v>572</v>
      </c>
      <c r="C5" s="512"/>
      <c r="D5" s="1"/>
      <c r="E5" s="1"/>
      <c r="F5" s="1"/>
      <c r="G5" s="1"/>
      <c r="H5" s="1"/>
      <c r="I5" s="1"/>
      <c r="J5" s="1"/>
      <c r="K5" s="1"/>
      <c r="L5" s="1"/>
      <c r="M5" s="1"/>
      <c r="N5" s="1"/>
      <c r="O5" s="513"/>
      <c r="P5" s="513"/>
      <c r="Q5" s="513"/>
    </row>
    <row r="6" spans="2:17" ht="13.35" customHeight="1">
      <c r="B6" s="331"/>
      <c r="C6" s="331"/>
      <c r="D6" s="331"/>
      <c r="E6" s="331"/>
      <c r="F6" s="1"/>
      <c r="G6" s="1"/>
      <c r="H6" s="1"/>
      <c r="I6" s="1"/>
      <c r="J6" s="1"/>
      <c r="K6" s="1"/>
      <c r="L6" s="1"/>
      <c r="M6" s="1"/>
      <c r="N6" s="1"/>
      <c r="O6" s="510"/>
      <c r="P6" s="510"/>
      <c r="Q6" s="510"/>
    </row>
    <row r="7" spans="2:17" s="46" customFormat="1" ht="14.25">
      <c r="B7" s="45"/>
      <c r="C7" s="45"/>
      <c r="D7" s="514" t="s">
        <v>573</v>
      </c>
      <c r="E7" s="514">
        <v>2005</v>
      </c>
      <c r="F7" s="514">
        <v>2006</v>
      </c>
      <c r="G7" s="514">
        <v>2007</v>
      </c>
      <c r="H7" s="514">
        <v>2008</v>
      </c>
      <c r="I7" s="514">
        <v>2009</v>
      </c>
      <c r="J7" s="514">
        <v>2010</v>
      </c>
      <c r="K7" s="514" t="s">
        <v>574</v>
      </c>
      <c r="L7" s="515" t="s">
        <v>575</v>
      </c>
      <c r="M7" s="515" t="s">
        <v>215</v>
      </c>
      <c r="N7" s="515" t="s">
        <v>216</v>
      </c>
      <c r="O7" s="515" t="s">
        <v>576</v>
      </c>
      <c r="P7" s="515">
        <v>2016</v>
      </c>
      <c r="Q7" s="515">
        <v>2017</v>
      </c>
    </row>
    <row r="8" spans="2:17" s="46" customFormat="1" ht="14.25" customHeight="1">
      <c r="B8" s="45"/>
      <c r="C8" s="45"/>
      <c r="D8" s="45"/>
      <c r="E8" s="516"/>
      <c r="F8" s="516"/>
      <c r="G8" s="516"/>
      <c r="H8" s="516"/>
      <c r="I8" s="516"/>
      <c r="J8" s="516"/>
      <c r="K8" s="516"/>
      <c r="L8" s="516"/>
      <c r="M8" s="516"/>
      <c r="N8" s="516"/>
      <c r="O8" s="516"/>
      <c r="P8" s="516"/>
      <c r="Q8" s="516"/>
    </row>
    <row r="9" spans="2:17" s="46" customFormat="1" ht="14.25">
      <c r="B9" s="517" t="s">
        <v>577</v>
      </c>
      <c r="C9" s="518"/>
      <c r="D9" s="45"/>
      <c r="E9" s="516"/>
      <c r="F9" s="516"/>
      <c r="G9" s="516"/>
      <c r="H9" s="516"/>
      <c r="I9" s="516"/>
      <c r="J9" s="516"/>
      <c r="K9" s="516"/>
      <c r="L9" s="516"/>
      <c r="M9" s="516"/>
      <c r="N9" s="516"/>
      <c r="O9" s="516"/>
      <c r="P9" s="516"/>
      <c r="Q9" s="516"/>
    </row>
    <row r="10" spans="2:17" s="46" customFormat="1" ht="14.25">
      <c r="B10" s="34"/>
      <c r="C10" s="1"/>
      <c r="D10" s="45"/>
      <c r="E10" s="516"/>
      <c r="F10" s="516"/>
      <c r="G10" s="516"/>
      <c r="H10" s="516"/>
      <c r="I10" s="516"/>
      <c r="J10" s="516"/>
      <c r="K10" s="516"/>
      <c r="L10" s="516"/>
      <c r="M10" s="516"/>
      <c r="N10" s="516"/>
      <c r="O10" s="516"/>
      <c r="P10" s="516"/>
      <c r="Q10" s="516"/>
    </row>
    <row r="11" spans="2:17" s="46" customFormat="1" ht="14.25">
      <c r="B11" s="233" t="s">
        <v>117</v>
      </c>
      <c r="C11" s="519"/>
      <c r="D11" s="520">
        <v>7723</v>
      </c>
      <c r="E11" s="520">
        <v>8555</v>
      </c>
      <c r="F11" s="520">
        <v>8609</v>
      </c>
      <c r="G11" s="520">
        <v>8067</v>
      </c>
      <c r="H11" s="520">
        <v>7545</v>
      </c>
      <c r="I11" s="520">
        <v>7484</v>
      </c>
      <c r="J11" s="520">
        <v>7789</v>
      </c>
      <c r="K11" s="520">
        <v>7220</v>
      </c>
      <c r="L11" s="520">
        <v>7195</v>
      </c>
      <c r="M11" s="520">
        <v>7184</v>
      </c>
      <c r="N11" s="520">
        <v>7100</v>
      </c>
      <c r="O11" s="520">
        <v>7218</v>
      </c>
      <c r="P11" s="520">
        <v>7610</v>
      </c>
      <c r="Q11" s="520">
        <v>7540</v>
      </c>
    </row>
    <row r="12" spans="2:17" s="46" customFormat="1" ht="14.25">
      <c r="B12" s="108"/>
      <c r="C12" s="1"/>
      <c r="D12" s="521"/>
      <c r="E12" s="521"/>
      <c r="F12" s="521"/>
      <c r="G12" s="521"/>
      <c r="H12" s="521"/>
      <c r="I12" s="521"/>
      <c r="J12" s="521"/>
      <c r="K12" s="521"/>
      <c r="L12" s="521"/>
      <c r="M12" s="521"/>
      <c r="N12" s="521"/>
      <c r="O12" s="521"/>
      <c r="P12" s="521"/>
      <c r="Q12" s="521"/>
    </row>
    <row r="13" spans="2:17" s="46" customFormat="1" ht="14.25">
      <c r="B13" s="57" t="s">
        <v>118</v>
      </c>
      <c r="C13" s="243"/>
      <c r="D13" s="522"/>
      <c r="E13" s="522"/>
      <c r="F13" s="522"/>
      <c r="G13" s="522"/>
      <c r="H13" s="522"/>
      <c r="I13" s="522"/>
      <c r="J13" s="522"/>
      <c r="K13" s="522"/>
      <c r="L13" s="522"/>
      <c r="M13" s="522"/>
      <c r="N13" s="522"/>
      <c r="O13" s="522"/>
      <c r="P13" s="522"/>
      <c r="Q13" s="522"/>
    </row>
    <row r="14" spans="2:17" s="46" customFormat="1" ht="14.25">
      <c r="B14" s="97" t="s">
        <v>119</v>
      </c>
      <c r="C14" s="432"/>
      <c r="D14" s="523">
        <v>2977</v>
      </c>
      <c r="E14" s="523">
        <v>3599</v>
      </c>
      <c r="F14" s="523">
        <v>3701</v>
      </c>
      <c r="G14" s="523">
        <v>3456</v>
      </c>
      <c r="H14" s="523">
        <v>3240</v>
      </c>
      <c r="I14" s="523">
        <v>3247</v>
      </c>
      <c r="J14" s="523">
        <v>3441</v>
      </c>
      <c r="K14" s="523">
        <v>3172</v>
      </c>
      <c r="L14" s="523">
        <v>3164</v>
      </c>
      <c r="M14" s="523">
        <v>3201</v>
      </c>
      <c r="N14" s="523">
        <v>3209</v>
      </c>
      <c r="O14" s="523">
        <v>3303</v>
      </c>
      <c r="P14" s="523">
        <v>3588</v>
      </c>
      <c r="Q14" s="523">
        <v>3617</v>
      </c>
    </row>
    <row r="15" spans="2:17" s="46" customFormat="1" ht="14.25">
      <c r="B15" s="100" t="s">
        <v>120</v>
      </c>
      <c r="C15" s="441"/>
      <c r="D15" s="524">
        <v>4746</v>
      </c>
      <c r="E15" s="524">
        <v>4957</v>
      </c>
      <c r="F15" s="524">
        <v>4908</v>
      </c>
      <c r="G15" s="524">
        <v>4611</v>
      </c>
      <c r="H15" s="524">
        <v>4305</v>
      </c>
      <c r="I15" s="524">
        <v>4238</v>
      </c>
      <c r="J15" s="524">
        <v>4347</v>
      </c>
      <c r="K15" s="524">
        <v>4048</v>
      </c>
      <c r="L15" s="524">
        <v>4031</v>
      </c>
      <c r="M15" s="524">
        <v>3983</v>
      </c>
      <c r="N15" s="524">
        <v>3891</v>
      </c>
      <c r="O15" s="524">
        <v>3916</v>
      </c>
      <c r="P15" s="524">
        <v>4022</v>
      </c>
      <c r="Q15" s="524">
        <v>3925</v>
      </c>
    </row>
    <row r="16" spans="2:17" s="46" customFormat="1" ht="13.15" customHeight="1">
      <c r="B16" s="1"/>
      <c r="C16" s="1"/>
      <c r="D16" s="45"/>
      <c r="E16" s="45"/>
      <c r="F16" s="45"/>
      <c r="G16" s="45"/>
      <c r="H16" s="45"/>
      <c r="I16" s="45"/>
      <c r="J16" s="45"/>
      <c r="K16" s="45"/>
      <c r="L16" s="45"/>
      <c r="M16" s="45"/>
      <c r="N16" s="45"/>
      <c r="O16" s="45"/>
      <c r="P16" s="45"/>
      <c r="Q16" s="45"/>
    </row>
    <row r="17" spans="2:17" s="46" customFormat="1" ht="15" customHeight="1">
      <c r="B17" s="525" t="s">
        <v>578</v>
      </c>
      <c r="C17" s="526"/>
      <c r="D17" s="45"/>
      <c r="E17" s="45"/>
      <c r="F17" s="45"/>
      <c r="G17" s="45"/>
      <c r="H17" s="45"/>
      <c r="I17" s="45"/>
      <c r="J17" s="45"/>
      <c r="K17" s="45"/>
      <c r="L17" s="45"/>
      <c r="M17" s="45"/>
      <c r="N17" s="45"/>
      <c r="O17" s="45"/>
      <c r="P17" s="45"/>
      <c r="Q17" s="45"/>
    </row>
    <row r="18" spans="2:17" s="46" customFormat="1" ht="14.25">
      <c r="B18" s="34"/>
      <c r="C18" s="1"/>
      <c r="D18" s="45"/>
      <c r="E18" s="45"/>
      <c r="F18" s="45"/>
      <c r="G18" s="45"/>
      <c r="H18" s="45"/>
      <c r="I18" s="45"/>
      <c r="J18" s="45"/>
      <c r="K18" s="45"/>
      <c r="L18" s="45"/>
      <c r="M18" s="45"/>
      <c r="N18" s="45"/>
      <c r="O18" s="45"/>
      <c r="P18" s="45"/>
      <c r="Q18" s="45"/>
    </row>
    <row r="19" spans="2:17" s="46" customFormat="1" ht="14.25">
      <c r="B19" s="233" t="s">
        <v>117</v>
      </c>
      <c r="C19" s="519"/>
      <c r="D19" s="527">
        <v>0.16314933350233432</v>
      </c>
      <c r="E19" s="527">
        <v>0.17039117272147866</v>
      </c>
      <c r="F19" s="527">
        <v>0.17220066407968956</v>
      </c>
      <c r="G19" s="527">
        <v>0.16266080574263014</v>
      </c>
      <c r="H19" s="527">
        <v>0.15243348081701921</v>
      </c>
      <c r="I19" s="527">
        <v>0.15139684016749944</v>
      </c>
      <c r="J19" s="527">
        <v>0.15745214174533545</v>
      </c>
      <c r="K19" s="527">
        <v>0.14894889938728778</v>
      </c>
      <c r="L19" s="527">
        <v>0.1480513601382773</v>
      </c>
      <c r="M19" s="527">
        <v>0.14749117188141578</v>
      </c>
      <c r="N19" s="527">
        <v>0.14544709617945303</v>
      </c>
      <c r="O19" s="527">
        <v>0.14699999999999999</v>
      </c>
      <c r="P19" s="527">
        <v>0.152</v>
      </c>
      <c r="Q19" s="527">
        <v>0.152</v>
      </c>
    </row>
    <row r="20" spans="2:17" s="46" customFormat="1" ht="14.25">
      <c r="B20" s="108"/>
      <c r="C20" s="1"/>
      <c r="D20" s="528"/>
      <c r="E20" s="528"/>
      <c r="F20" s="528"/>
      <c r="G20" s="528"/>
      <c r="H20" s="528"/>
      <c r="I20" s="528"/>
      <c r="J20" s="528"/>
      <c r="K20" s="528"/>
      <c r="L20" s="528"/>
      <c r="M20" s="528"/>
      <c r="N20" s="528"/>
      <c r="O20" s="528"/>
      <c r="P20" s="528"/>
      <c r="Q20" s="528"/>
    </row>
    <row r="21" spans="2:17" s="46" customFormat="1" ht="24.4" customHeight="1">
      <c r="B21" s="57" t="s">
        <v>118</v>
      </c>
      <c r="C21" s="243"/>
      <c r="D21" s="529"/>
      <c r="E21" s="529"/>
      <c r="F21" s="529"/>
      <c r="G21" s="529"/>
      <c r="H21" s="529"/>
      <c r="I21" s="529"/>
      <c r="J21" s="529"/>
      <c r="K21" s="529"/>
      <c r="L21" s="529"/>
      <c r="M21" s="529"/>
      <c r="N21" s="529"/>
      <c r="O21" s="529"/>
      <c r="P21" s="529"/>
      <c r="Q21" s="529"/>
    </row>
    <row r="22" spans="2:17" s="46" customFormat="1" ht="12.75" customHeight="1">
      <c r="B22" s="97" t="s">
        <v>119</v>
      </c>
      <c r="C22" s="432"/>
      <c r="D22" s="60">
        <v>0.12405717381339335</v>
      </c>
      <c r="E22" s="60">
        <v>0.14237677031410712</v>
      </c>
      <c r="F22" s="60">
        <v>0.14687673624890865</v>
      </c>
      <c r="G22" s="60">
        <v>0.1385225860755942</v>
      </c>
      <c r="H22" s="60">
        <v>0.13005780346820808</v>
      </c>
      <c r="I22" s="60">
        <v>0.13046972314863181</v>
      </c>
      <c r="J22" s="60">
        <v>0.1381761233586315</v>
      </c>
      <c r="K22" s="60">
        <v>0.1306532663316583</v>
      </c>
      <c r="L22" s="60">
        <v>0.1298903895890636</v>
      </c>
      <c r="M22" s="60">
        <v>0.13105961349492304</v>
      </c>
      <c r="N22" s="60">
        <v>0.13086208302748553</v>
      </c>
      <c r="O22" s="60">
        <v>0.13400000000000001</v>
      </c>
      <c r="P22" s="60">
        <v>0.14199999999999999</v>
      </c>
      <c r="Q22" s="60">
        <v>0.14399999999999999</v>
      </c>
    </row>
    <row r="23" spans="2:17" s="46" customFormat="1" ht="14.25">
      <c r="B23" s="100" t="s">
        <v>120</v>
      </c>
      <c r="C23" s="441"/>
      <c r="D23" s="64">
        <v>0.20334190231362467</v>
      </c>
      <c r="E23" s="64">
        <v>0.19882876739801852</v>
      </c>
      <c r="F23" s="64">
        <v>0.19792716860910595</v>
      </c>
      <c r="G23" s="64">
        <v>0.18708918282885661</v>
      </c>
      <c r="H23" s="64">
        <v>0.17510677242220865</v>
      </c>
      <c r="I23" s="64">
        <v>0.17266245671216135</v>
      </c>
      <c r="J23" s="64">
        <v>0.17695188471871692</v>
      </c>
      <c r="K23" s="64">
        <v>0.16730729489563959</v>
      </c>
      <c r="L23" s="64">
        <v>0.16630910141100752</v>
      </c>
      <c r="M23" s="64">
        <v>0.16402421447102911</v>
      </c>
      <c r="N23" s="64">
        <v>0.16016959617996954</v>
      </c>
      <c r="O23" s="64">
        <v>0.16016959617996954</v>
      </c>
      <c r="P23" s="64">
        <v>0.16300000000000001</v>
      </c>
      <c r="Q23" s="64">
        <v>0.16</v>
      </c>
    </row>
    <row r="24" spans="2:17" s="46" customFormat="1" ht="14.25">
      <c r="B24" s="95"/>
      <c r="C24" s="243"/>
      <c r="D24" s="62"/>
      <c r="E24" s="62"/>
      <c r="F24" s="62"/>
      <c r="G24" s="62"/>
      <c r="H24" s="62"/>
      <c r="I24" s="62"/>
      <c r="J24" s="62"/>
      <c r="K24" s="62"/>
      <c r="L24" s="62"/>
      <c r="M24" s="62"/>
      <c r="N24" s="62"/>
      <c r="O24" s="62"/>
      <c r="P24" s="62"/>
      <c r="Q24" s="62"/>
    </row>
    <row r="25" spans="2:17" s="46" customFormat="1" ht="25.5" customHeight="1">
      <c r="B25" s="530" t="s">
        <v>579</v>
      </c>
      <c r="C25" s="530"/>
      <c r="D25" s="530"/>
      <c r="E25" s="530"/>
      <c r="F25" s="530"/>
      <c r="G25" s="530"/>
      <c r="H25" s="530"/>
      <c r="I25" s="530"/>
      <c r="J25" s="530"/>
      <c r="K25" s="530"/>
      <c r="L25" s="530"/>
      <c r="M25" s="530"/>
      <c r="N25" s="530"/>
      <c r="O25" s="530"/>
      <c r="P25" s="516"/>
      <c r="Q25" s="516"/>
    </row>
    <row r="26" spans="2:17" s="46" customFormat="1" ht="12.75">
      <c r="B26" s="531" t="s">
        <v>580</v>
      </c>
      <c r="C26" s="45"/>
      <c r="D26" s="45"/>
      <c r="E26" s="45"/>
      <c r="F26" s="45"/>
      <c r="G26" s="45"/>
      <c r="H26" s="45"/>
      <c r="I26" s="45"/>
      <c r="J26" s="45"/>
      <c r="K26" s="45"/>
      <c r="L26" s="45"/>
      <c r="M26" s="45"/>
      <c r="N26" s="45"/>
      <c r="O26" s="516"/>
      <c r="P26" s="516"/>
      <c r="Q26" s="516"/>
    </row>
    <row r="27" spans="2:17" s="46" customFormat="1" ht="25.5" customHeight="1">
      <c r="B27" s="530" t="s">
        <v>581</v>
      </c>
      <c r="C27" s="530"/>
      <c r="D27" s="530"/>
      <c r="E27" s="530"/>
      <c r="F27" s="530"/>
      <c r="G27" s="530"/>
      <c r="H27" s="530"/>
      <c r="I27" s="530"/>
      <c r="J27" s="530"/>
      <c r="K27" s="530"/>
      <c r="L27" s="530"/>
      <c r="M27" s="530"/>
      <c r="N27" s="530"/>
      <c r="O27" s="530"/>
      <c r="P27" s="530"/>
      <c r="Q27" s="530"/>
    </row>
    <row r="28" spans="2:17" s="46" customFormat="1" ht="12.75">
      <c r="B28" s="532"/>
      <c r="C28" s="45"/>
      <c r="D28" s="45"/>
      <c r="E28" s="45"/>
      <c r="F28" s="45"/>
      <c r="G28" s="45"/>
      <c r="H28" s="45"/>
      <c r="I28" s="45"/>
      <c r="J28" s="45"/>
      <c r="K28" s="45"/>
      <c r="L28" s="45"/>
      <c r="M28" s="45"/>
      <c r="N28" s="45"/>
      <c r="O28" s="516"/>
      <c r="P28" s="516"/>
      <c r="Q28" s="516"/>
    </row>
    <row r="29" spans="2:17" s="46" customFormat="1" ht="12.75">
      <c r="B29" s="531" t="s">
        <v>158</v>
      </c>
      <c r="C29" s="45"/>
      <c r="D29" s="45"/>
      <c r="E29" s="45"/>
      <c r="F29" s="45"/>
      <c r="G29" s="45"/>
      <c r="H29" s="45"/>
      <c r="I29" s="45"/>
      <c r="J29" s="45"/>
      <c r="K29" s="45"/>
      <c r="L29" s="45"/>
      <c r="M29" s="45"/>
      <c r="N29" s="45"/>
      <c r="O29" s="516"/>
      <c r="P29" s="516"/>
      <c r="Q29" s="516"/>
    </row>
    <row r="30" spans="2:17" s="46" customFormat="1" ht="12.75">
      <c r="B30" s="45"/>
      <c r="C30" s="45"/>
      <c r="D30" s="45"/>
      <c r="E30" s="45"/>
      <c r="F30" s="45"/>
      <c r="G30" s="45"/>
      <c r="H30" s="45"/>
      <c r="I30" s="45"/>
      <c r="J30" s="45"/>
      <c r="K30" s="45"/>
      <c r="L30" s="45"/>
      <c r="M30" s="45"/>
      <c r="N30" s="45"/>
      <c r="O30" s="516"/>
      <c r="P30" s="516"/>
      <c r="Q30" s="516"/>
    </row>
    <row r="31" spans="2:17" s="46" customFormat="1" ht="12.75">
      <c r="B31" s="45"/>
      <c r="C31" s="45"/>
      <c r="D31" s="45"/>
      <c r="E31" s="45"/>
      <c r="F31" s="45"/>
      <c r="G31" s="45"/>
      <c r="H31" s="45"/>
      <c r="I31" s="45"/>
      <c r="J31" s="45"/>
      <c r="K31" s="45"/>
      <c r="L31" s="45"/>
      <c r="M31" s="45"/>
      <c r="N31" s="45"/>
      <c r="O31" s="516"/>
      <c r="P31" s="516"/>
      <c r="Q31" s="516"/>
    </row>
  </sheetData>
  <mergeCells count="2">
    <mergeCell ref="B25:O25"/>
    <mergeCell ref="B27:Q27"/>
  </mergeCells>
  <pageMargins left="0.70866141732283472" right="0.70866141732283472" top="0.78740157480314965" bottom="0.78740157480314965" header="0.31496062992125984" footer="0.31496062992125984"/>
  <pageSetup paperSize="9" scale="6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tabColor theme="7" tint="0.39997558519241921"/>
  </sheetPr>
  <dimension ref="A2:L50"/>
  <sheetViews>
    <sheetView showGridLines="0" zoomScaleNormal="100" workbookViewId="0"/>
  </sheetViews>
  <sheetFormatPr baseColWidth="10" defaultColWidth="10.7109375" defaultRowHeight="15"/>
  <cols>
    <col min="1" max="2" width="10.7109375" style="33"/>
    <col min="3" max="3" width="26.5703125" style="33" customWidth="1"/>
    <col min="4" max="5" width="9.140625" style="33" customWidth="1"/>
    <col min="6" max="16384" width="10.7109375" style="33"/>
  </cols>
  <sheetData>
    <row r="2" spans="1:12" s="38" customFormat="1" ht="26.85" customHeight="1">
      <c r="A2" s="34"/>
      <c r="B2" s="533" t="s">
        <v>68</v>
      </c>
      <c r="C2" s="36" t="s">
        <v>69</v>
      </c>
      <c r="D2" s="37"/>
      <c r="E2" s="37"/>
      <c r="F2" s="37"/>
      <c r="G2" s="37"/>
      <c r="H2" s="37"/>
      <c r="I2" s="37"/>
      <c r="J2" s="37"/>
      <c r="K2" s="37"/>
      <c r="L2" s="37"/>
    </row>
    <row r="3" spans="1:12" ht="13.35" customHeight="1">
      <c r="A3" s="1"/>
      <c r="B3" s="1"/>
      <c r="C3" s="1"/>
      <c r="D3" s="1"/>
      <c r="E3" s="1"/>
      <c r="F3" s="1"/>
      <c r="G3" s="1"/>
      <c r="H3" s="1"/>
      <c r="I3" s="1"/>
      <c r="J3" s="1"/>
      <c r="K3" s="1"/>
      <c r="L3" s="1"/>
    </row>
    <row r="4" spans="1:12" ht="15" customHeight="1">
      <c r="A4" s="1"/>
      <c r="B4" s="534" t="s">
        <v>582</v>
      </c>
      <c r="C4" s="534"/>
      <c r="D4" s="534"/>
      <c r="E4" s="534"/>
      <c r="F4" s="534"/>
      <c r="G4" s="534"/>
      <c r="H4" s="534"/>
      <c r="I4" s="534"/>
      <c r="J4" s="1"/>
    </row>
    <row r="5" spans="1:12" ht="13.35" customHeight="1">
      <c r="A5" s="1"/>
      <c r="B5" s="1"/>
      <c r="C5" s="1"/>
      <c r="D5" s="1"/>
      <c r="E5" s="1"/>
      <c r="F5" s="1"/>
      <c r="G5" s="1"/>
      <c r="H5" s="1"/>
      <c r="I5" s="1"/>
      <c r="J5" s="1"/>
      <c r="K5" s="1"/>
      <c r="L5" s="1"/>
    </row>
    <row r="6" spans="1:12" s="46" customFormat="1" ht="14.65" customHeight="1">
      <c r="A6" s="42"/>
      <c r="B6" s="42"/>
      <c r="C6" s="42"/>
      <c r="D6" s="535" t="s">
        <v>381</v>
      </c>
      <c r="E6" s="536"/>
      <c r="F6" s="536"/>
      <c r="G6" s="536"/>
      <c r="H6" s="536"/>
      <c r="I6" s="536"/>
      <c r="J6" s="536"/>
      <c r="K6" s="536"/>
      <c r="L6" s="536"/>
    </row>
    <row r="7" spans="1:12" s="46" customFormat="1" ht="12.75">
      <c r="A7" s="42"/>
      <c r="B7" s="360" t="s">
        <v>316</v>
      </c>
      <c r="C7" s="47"/>
      <c r="D7" s="537">
        <v>2008</v>
      </c>
      <c r="E7" s="537">
        <v>2009</v>
      </c>
      <c r="F7" s="537">
        <v>2010</v>
      </c>
      <c r="G7" s="537">
        <v>2011</v>
      </c>
      <c r="H7" s="537">
        <v>2012</v>
      </c>
      <c r="I7" s="537">
        <v>2013</v>
      </c>
      <c r="J7" s="537">
        <v>2014</v>
      </c>
      <c r="K7" s="537">
        <v>2015</v>
      </c>
      <c r="L7" s="537">
        <v>2016</v>
      </c>
    </row>
    <row r="8" spans="1:12" s="46" customFormat="1" ht="12.75">
      <c r="A8" s="45"/>
      <c r="B8" s="55"/>
      <c r="C8" s="129"/>
      <c r="D8" s="130"/>
      <c r="E8" s="130"/>
      <c r="F8" s="45"/>
      <c r="G8" s="45"/>
      <c r="H8" s="45"/>
      <c r="I8" s="45"/>
      <c r="J8" s="45"/>
      <c r="K8" s="45"/>
      <c r="L8" s="45"/>
    </row>
    <row r="9" spans="1:12" s="46" customFormat="1" ht="12.75">
      <c r="A9" s="45"/>
      <c r="B9" s="78" t="s">
        <v>117</v>
      </c>
      <c r="C9" s="84"/>
      <c r="D9" s="131">
        <v>7.5999999999999998E-2</v>
      </c>
      <c r="E9" s="131">
        <v>7.4999999999999997E-2</v>
      </c>
      <c r="F9" s="131">
        <v>7.0000000000000007E-2</v>
      </c>
      <c r="G9" s="131">
        <v>7.0000000000000007E-2</v>
      </c>
      <c r="H9" s="131">
        <v>7.6999999999999999E-2</v>
      </c>
      <c r="I9" s="131">
        <v>0.08</v>
      </c>
      <c r="J9" s="131">
        <v>7.9000000000000001E-2</v>
      </c>
      <c r="K9" s="131">
        <v>7.1999999999999995E-2</v>
      </c>
      <c r="L9" s="131">
        <v>7.1639999747276306E-2</v>
      </c>
    </row>
    <row r="10" spans="1:12" s="46" customFormat="1" ht="12.75">
      <c r="A10" s="45"/>
      <c r="B10" s="57"/>
      <c r="C10" s="86"/>
      <c r="D10" s="132"/>
      <c r="E10" s="132"/>
      <c r="F10" s="132"/>
      <c r="G10" s="132"/>
      <c r="H10" s="132"/>
      <c r="I10" s="132"/>
      <c r="J10" s="132"/>
      <c r="K10" s="132"/>
      <c r="L10" s="132"/>
    </row>
    <row r="11" spans="1:12" s="46" customFormat="1" ht="12.75">
      <c r="A11" s="45"/>
      <c r="B11" s="57" t="s">
        <v>118</v>
      </c>
      <c r="C11" s="86"/>
      <c r="D11" s="132"/>
      <c r="E11" s="132"/>
      <c r="F11" s="132"/>
      <c r="G11" s="132"/>
      <c r="H11" s="132"/>
      <c r="I11" s="132"/>
      <c r="J11" s="132"/>
      <c r="K11" s="132"/>
      <c r="L11" s="132"/>
    </row>
    <row r="12" spans="1:12" s="46" customFormat="1" ht="12.75">
      <c r="A12" s="45"/>
      <c r="B12" s="89" t="s">
        <v>119</v>
      </c>
      <c r="C12" s="90"/>
      <c r="D12" s="133">
        <v>8.2000000000000003E-2</v>
      </c>
      <c r="E12" s="133">
        <v>8.1000000000000003E-2</v>
      </c>
      <c r="F12" s="133">
        <v>7.4999999999999997E-2</v>
      </c>
      <c r="G12" s="133">
        <v>7.8E-2</v>
      </c>
      <c r="H12" s="133">
        <v>8.5000000000000006E-2</v>
      </c>
      <c r="I12" s="133">
        <v>8.6999999999999994E-2</v>
      </c>
      <c r="J12" s="133">
        <v>8.4000000000000005E-2</v>
      </c>
      <c r="K12" s="133">
        <v>7.8E-2</v>
      </c>
      <c r="L12" s="133">
        <v>7.6940000057220459E-2</v>
      </c>
    </row>
    <row r="13" spans="1:12" s="46" customFormat="1" ht="12.75">
      <c r="A13" s="45"/>
      <c r="B13" s="92" t="s">
        <v>120</v>
      </c>
      <c r="C13" s="93"/>
      <c r="D13" s="134">
        <v>6.9000000000000006E-2</v>
      </c>
      <c r="E13" s="134">
        <v>6.9000000000000006E-2</v>
      </c>
      <c r="F13" s="134">
        <v>6.4000000000000001E-2</v>
      </c>
      <c r="G13" s="134">
        <v>6.4000000000000001E-2</v>
      </c>
      <c r="H13" s="134">
        <v>7.0000000000000007E-2</v>
      </c>
      <c r="I13" s="134">
        <v>7.1999999999999995E-2</v>
      </c>
      <c r="J13" s="134">
        <v>7.3999999999999996E-2</v>
      </c>
      <c r="K13" s="134">
        <v>6.7000000000000004E-2</v>
      </c>
      <c r="L13" s="134">
        <v>6.6440001130104065E-2</v>
      </c>
    </row>
    <row r="14" spans="1:12" s="46" customFormat="1" ht="12.75">
      <c r="A14" s="45"/>
      <c r="B14" s="135"/>
      <c r="C14" s="86"/>
      <c r="D14" s="132"/>
      <c r="E14" s="132"/>
      <c r="F14" s="132"/>
      <c r="G14" s="132"/>
      <c r="H14" s="132"/>
      <c r="I14" s="132"/>
      <c r="J14" s="132"/>
      <c r="K14" s="132"/>
      <c r="L14" s="132"/>
    </row>
    <row r="15" spans="1:12" s="46" customFormat="1" ht="12.75">
      <c r="A15" s="45"/>
      <c r="B15" s="57" t="s">
        <v>121</v>
      </c>
      <c r="C15" s="86"/>
      <c r="D15" s="132"/>
      <c r="E15" s="132"/>
      <c r="F15" s="132"/>
      <c r="G15" s="132"/>
      <c r="H15" s="132"/>
      <c r="I15" s="132"/>
      <c r="J15" s="132"/>
      <c r="K15" s="132"/>
      <c r="L15" s="132"/>
    </row>
    <row r="16" spans="1:12" s="46" customFormat="1" ht="12.75">
      <c r="A16" s="45"/>
      <c r="B16" s="89" t="s">
        <v>122</v>
      </c>
      <c r="C16" s="90"/>
      <c r="D16" s="133">
        <v>0.05</v>
      </c>
      <c r="E16" s="133">
        <v>4.1000000000000002E-2</v>
      </c>
      <c r="F16" s="133">
        <v>0.04</v>
      </c>
      <c r="G16" s="133">
        <v>0.05</v>
      </c>
      <c r="H16" s="133">
        <v>5.8999999999999997E-2</v>
      </c>
      <c r="I16" s="133">
        <v>5.8999999999999997E-2</v>
      </c>
      <c r="J16" s="133">
        <v>6.0999999999999999E-2</v>
      </c>
      <c r="K16" s="133">
        <v>5.0999999999999997E-2</v>
      </c>
      <c r="L16" s="133">
        <v>5.5240001529455185E-2</v>
      </c>
    </row>
    <row r="17" spans="1:12" s="46" customFormat="1" ht="12.75">
      <c r="A17" s="45"/>
      <c r="B17" s="135" t="s">
        <v>123</v>
      </c>
      <c r="C17" s="86"/>
      <c r="D17" s="132">
        <v>4.4999999999999998E-2</v>
      </c>
      <c r="E17" s="132">
        <v>4.2000000000000003E-2</v>
      </c>
      <c r="F17" s="132">
        <v>4.2000000000000003E-2</v>
      </c>
      <c r="G17" s="132">
        <v>4.1000000000000002E-2</v>
      </c>
      <c r="H17" s="132">
        <v>5.5E-2</v>
      </c>
      <c r="I17" s="132">
        <v>6.0999999999999999E-2</v>
      </c>
      <c r="J17" s="132">
        <v>5.5E-2</v>
      </c>
      <c r="K17" s="132">
        <v>4.5999999999999999E-2</v>
      </c>
      <c r="L17" s="132">
        <v>4.351000115275383E-2</v>
      </c>
    </row>
    <row r="18" spans="1:12" s="46" customFormat="1" ht="12.75">
      <c r="A18" s="45"/>
      <c r="B18" s="135" t="s">
        <v>124</v>
      </c>
      <c r="C18" s="86"/>
      <c r="D18" s="132">
        <v>9.6000000000000002E-2</v>
      </c>
      <c r="E18" s="132">
        <v>9.1999999999999998E-2</v>
      </c>
      <c r="F18" s="132">
        <v>8.3000000000000004E-2</v>
      </c>
      <c r="G18" s="132">
        <v>8.1000000000000003E-2</v>
      </c>
      <c r="H18" s="132">
        <v>8.5999999999999993E-2</v>
      </c>
      <c r="I18" s="132">
        <v>9.1999999999999998E-2</v>
      </c>
      <c r="J18" s="132">
        <v>9.2999999999999999E-2</v>
      </c>
      <c r="K18" s="132">
        <v>7.6999999999999999E-2</v>
      </c>
      <c r="L18" s="132">
        <v>7.6629996299743652E-2</v>
      </c>
    </row>
    <row r="19" spans="1:12" s="46" customFormat="1" ht="12.75">
      <c r="A19" s="45"/>
      <c r="B19" s="135" t="s">
        <v>125</v>
      </c>
      <c r="C19" s="86"/>
      <c r="D19" s="132">
        <v>0.104</v>
      </c>
      <c r="E19" s="132">
        <v>0.11</v>
      </c>
      <c r="F19" s="132">
        <v>9.8000000000000004E-2</v>
      </c>
      <c r="G19" s="132">
        <v>9.5000000000000001E-2</v>
      </c>
      <c r="H19" s="132">
        <v>0.104</v>
      </c>
      <c r="I19" s="132">
        <v>0.109</v>
      </c>
      <c r="J19" s="132">
        <v>0.109</v>
      </c>
      <c r="K19" s="132">
        <v>0.113</v>
      </c>
      <c r="L19" s="132">
        <v>0.11167000234127045</v>
      </c>
    </row>
    <row r="20" spans="1:12" s="46" customFormat="1" ht="12.75">
      <c r="A20" s="45"/>
      <c r="B20" s="92" t="s">
        <v>126</v>
      </c>
      <c r="C20" s="93"/>
      <c r="D20" s="134">
        <v>4.7E-2</v>
      </c>
      <c r="E20" s="134">
        <v>5.0999999999999997E-2</v>
      </c>
      <c r="F20" s="134">
        <v>5.2999999999999999E-2</v>
      </c>
      <c r="G20" s="134">
        <v>5.5E-2</v>
      </c>
      <c r="H20" s="134">
        <v>5.7000000000000002E-2</v>
      </c>
      <c r="I20" s="134">
        <v>5.3999999999999999E-2</v>
      </c>
      <c r="J20" s="134">
        <v>4.7E-2</v>
      </c>
      <c r="K20" s="134">
        <v>4.3999999999999997E-2</v>
      </c>
      <c r="L20" s="134">
        <v>4.2729999870061874E-2</v>
      </c>
    </row>
    <row r="21" spans="1:12" s="46" customFormat="1" ht="12.75">
      <c r="A21" s="45"/>
      <c r="B21" s="135"/>
      <c r="C21" s="86"/>
      <c r="D21" s="132"/>
      <c r="E21" s="132"/>
      <c r="F21" s="132"/>
      <c r="G21" s="132"/>
      <c r="H21" s="132"/>
      <c r="I21" s="132"/>
      <c r="J21" s="132"/>
      <c r="K21" s="132"/>
      <c r="L21" s="132"/>
    </row>
    <row r="22" spans="1:12" s="46" customFormat="1" ht="12.75">
      <c r="A22" s="45"/>
      <c r="B22" s="57" t="s">
        <v>137</v>
      </c>
      <c r="C22" s="86"/>
      <c r="D22" s="132"/>
      <c r="E22" s="132"/>
      <c r="F22" s="132"/>
      <c r="G22" s="132"/>
      <c r="H22" s="132"/>
      <c r="I22" s="132"/>
      <c r="J22" s="132"/>
      <c r="K22" s="132"/>
      <c r="L22" s="132"/>
    </row>
    <row r="23" spans="1:12" s="46" customFormat="1" ht="12.75">
      <c r="A23" s="45"/>
      <c r="B23" s="89" t="s">
        <v>138</v>
      </c>
      <c r="C23" s="90"/>
      <c r="D23" s="133">
        <v>5.0999999999999997E-2</v>
      </c>
      <c r="E23" s="133">
        <v>5.8000000000000003E-2</v>
      </c>
      <c r="F23" s="133">
        <v>4.7E-2</v>
      </c>
      <c r="G23" s="133">
        <v>4.7E-2</v>
      </c>
      <c r="H23" s="133">
        <v>5.0999999999999997E-2</v>
      </c>
      <c r="I23" s="133">
        <v>0.05</v>
      </c>
      <c r="J23" s="133">
        <v>5.2999999999999999E-2</v>
      </c>
      <c r="K23" s="133">
        <v>4.8000000000000001E-2</v>
      </c>
      <c r="L23" s="133">
        <v>4.3889999389648438E-2</v>
      </c>
    </row>
    <row r="24" spans="1:12" s="46" customFormat="1" ht="12.75">
      <c r="A24" s="45"/>
      <c r="B24" s="135" t="s">
        <v>139</v>
      </c>
      <c r="C24" s="86"/>
      <c r="D24" s="132">
        <v>5.0000000000000001E-3</v>
      </c>
      <c r="E24" s="132">
        <v>0</v>
      </c>
      <c r="F24" s="132">
        <v>8.0000000000000002E-3</v>
      </c>
      <c r="G24" s="132">
        <v>0.01</v>
      </c>
      <c r="H24" s="132">
        <v>2.3E-2</v>
      </c>
      <c r="I24" s="132">
        <v>0.03</v>
      </c>
      <c r="J24" s="132">
        <v>1.7999999999999999E-2</v>
      </c>
      <c r="K24" s="132">
        <v>2.4E-2</v>
      </c>
      <c r="L24" s="132">
        <v>2.7629999443888664E-2</v>
      </c>
    </row>
    <row r="25" spans="1:12" s="46" customFormat="1" ht="12.75">
      <c r="A25" s="45"/>
      <c r="B25" s="135" t="s">
        <v>231</v>
      </c>
      <c r="C25" s="86"/>
      <c r="D25" s="132">
        <v>0.1190899983048439</v>
      </c>
      <c r="E25" s="132">
        <v>0.11889000236988068</v>
      </c>
      <c r="F25" s="132">
        <v>0.11234000325202942</v>
      </c>
      <c r="G25" s="132">
        <v>0.10288000106811523</v>
      </c>
      <c r="H25" s="132">
        <v>0.10976999998092651</v>
      </c>
      <c r="I25" s="132">
        <v>0.11721999943256378</v>
      </c>
      <c r="J25" s="132">
        <v>0.11017999798059464</v>
      </c>
      <c r="K25" s="132">
        <v>0.10739000141620636</v>
      </c>
      <c r="L25" s="132">
        <v>0.1092899963259697</v>
      </c>
    </row>
    <row r="26" spans="1:12" s="46" customFormat="1" ht="12.75">
      <c r="A26" s="45"/>
      <c r="B26" s="135" t="s">
        <v>141</v>
      </c>
      <c r="C26" s="86"/>
      <c r="D26" s="132">
        <v>7.5999999999999998E-2</v>
      </c>
      <c r="E26" s="132">
        <v>0.08</v>
      </c>
      <c r="F26" s="132">
        <v>7.2999999999999995E-2</v>
      </c>
      <c r="G26" s="132">
        <v>9.1999999999999998E-2</v>
      </c>
      <c r="H26" s="132">
        <v>7.3999999999999996E-2</v>
      </c>
      <c r="I26" s="132">
        <v>0.08</v>
      </c>
      <c r="J26" s="132">
        <v>9.4E-2</v>
      </c>
      <c r="K26" s="132">
        <v>8.4000000000000005E-2</v>
      </c>
      <c r="L26" s="132">
        <v>8.5699997842311859E-2</v>
      </c>
    </row>
    <row r="27" spans="1:12" s="46" customFormat="1" ht="12.75">
      <c r="A27" s="45"/>
      <c r="B27" s="135" t="s">
        <v>142</v>
      </c>
      <c r="C27" s="86"/>
      <c r="D27" s="132">
        <v>6.7000000000000004E-2</v>
      </c>
      <c r="E27" s="132">
        <v>5.6000000000000001E-2</v>
      </c>
      <c r="F27" s="132">
        <v>5.6000000000000001E-2</v>
      </c>
      <c r="G27" s="132">
        <v>5.8000000000000003E-2</v>
      </c>
      <c r="H27" s="132">
        <v>7.0999999999999994E-2</v>
      </c>
      <c r="I27" s="132">
        <v>6.8000000000000005E-2</v>
      </c>
      <c r="J27" s="132">
        <v>6.4000000000000001E-2</v>
      </c>
      <c r="K27" s="132">
        <v>0.05</v>
      </c>
      <c r="L27" s="132">
        <v>5.056999996304512E-2</v>
      </c>
    </row>
    <row r="28" spans="1:12" s="46" customFormat="1" ht="12.75">
      <c r="A28" s="45"/>
      <c r="B28" s="92" t="s">
        <v>143</v>
      </c>
      <c r="C28" s="93"/>
      <c r="D28" s="134">
        <v>4.3999999999999997E-2</v>
      </c>
      <c r="E28" s="134">
        <v>3.5000000000000003E-2</v>
      </c>
      <c r="F28" s="134">
        <v>3.2000000000000001E-2</v>
      </c>
      <c r="G28" s="134">
        <v>3.2000000000000001E-2</v>
      </c>
      <c r="H28" s="134">
        <v>4.8000000000000001E-2</v>
      </c>
      <c r="I28" s="134">
        <v>0.06</v>
      </c>
      <c r="J28" s="134">
        <v>0.08</v>
      </c>
      <c r="K28" s="134">
        <v>0.06</v>
      </c>
      <c r="L28" s="134">
        <v>5.9470001608133316E-2</v>
      </c>
    </row>
    <row r="29" spans="1:12" s="46" customFormat="1" ht="12.75">
      <c r="A29" s="45"/>
      <c r="B29" s="135"/>
      <c r="C29" s="86"/>
      <c r="D29" s="132"/>
      <c r="E29" s="132"/>
      <c r="F29" s="132"/>
      <c r="G29" s="132"/>
      <c r="H29" s="132"/>
      <c r="I29" s="132"/>
      <c r="J29" s="132"/>
      <c r="K29" s="132"/>
      <c r="L29" s="132"/>
    </row>
    <row r="30" spans="1:12" s="46" customFormat="1" ht="12.75">
      <c r="A30" s="45"/>
      <c r="B30" s="57" t="s">
        <v>232</v>
      </c>
      <c r="C30" s="86"/>
      <c r="D30" s="132"/>
      <c r="E30" s="132"/>
      <c r="F30" s="132"/>
      <c r="G30" s="132"/>
      <c r="H30" s="132"/>
      <c r="I30" s="132"/>
      <c r="J30" s="132"/>
      <c r="K30" s="132"/>
      <c r="L30" s="132"/>
    </row>
    <row r="31" spans="1:12" s="46" customFormat="1" ht="12.75">
      <c r="A31" s="45"/>
      <c r="B31" s="89" t="s">
        <v>233</v>
      </c>
      <c r="C31" s="90"/>
      <c r="D31" s="133">
        <v>0.11899999999999999</v>
      </c>
      <c r="E31" s="133">
        <v>0.11799999999999999</v>
      </c>
      <c r="F31" s="133">
        <v>0.107</v>
      </c>
      <c r="G31" s="133">
        <v>0.10100000000000001</v>
      </c>
      <c r="H31" s="133">
        <v>0.111</v>
      </c>
      <c r="I31" s="133">
        <v>0.11600000000000001</v>
      </c>
      <c r="J31" s="133">
        <v>0.114</v>
      </c>
      <c r="K31" s="133">
        <v>0.106</v>
      </c>
      <c r="L31" s="133">
        <v>0.10554999858140945</v>
      </c>
    </row>
    <row r="32" spans="1:12" s="46" customFormat="1" ht="12.75">
      <c r="A32" s="45"/>
      <c r="B32" s="135" t="s">
        <v>234</v>
      </c>
      <c r="C32" s="86"/>
      <c r="D32" s="132">
        <v>0.01</v>
      </c>
      <c r="E32" s="132">
        <v>8.0000000000000002E-3</v>
      </c>
      <c r="F32" s="132">
        <v>8.9999999999999993E-3</v>
      </c>
      <c r="G32" s="132">
        <v>7.0000000000000001E-3</v>
      </c>
      <c r="H32" s="132">
        <v>2.8000000000000001E-2</v>
      </c>
      <c r="I32" s="132">
        <v>3.3000000000000002E-2</v>
      </c>
      <c r="J32" s="132">
        <v>3.4000000000000002E-2</v>
      </c>
      <c r="K32" s="132">
        <v>2.5999999999999999E-2</v>
      </c>
      <c r="L32" s="132">
        <v>1.0280000045895576E-2</v>
      </c>
    </row>
    <row r="33" spans="1:12" s="46" customFormat="1" ht="12.75">
      <c r="A33" s="45"/>
      <c r="B33" s="92" t="s">
        <v>235</v>
      </c>
      <c r="C33" s="93"/>
      <c r="D33" s="134">
        <v>4.2000000000000003E-2</v>
      </c>
      <c r="E33" s="134">
        <v>4.5999999999999999E-2</v>
      </c>
      <c r="F33" s="134">
        <v>4.8000000000000001E-2</v>
      </c>
      <c r="G33" s="134">
        <v>4.9000000000000002E-2</v>
      </c>
      <c r="H33" s="134">
        <v>5.6000000000000001E-2</v>
      </c>
      <c r="I33" s="134">
        <v>5.2999999999999999E-2</v>
      </c>
      <c r="J33" s="134">
        <v>4.5999999999999999E-2</v>
      </c>
      <c r="K33" s="134">
        <v>0.04</v>
      </c>
      <c r="L33" s="134">
        <v>3.4449998289346695E-2</v>
      </c>
    </row>
    <row r="34" spans="1:12" s="46" customFormat="1" ht="12.75">
      <c r="A34" s="45"/>
      <c r="B34" s="135"/>
      <c r="C34" s="86"/>
      <c r="D34" s="132"/>
      <c r="E34" s="132"/>
      <c r="F34" s="132"/>
      <c r="G34" s="132"/>
      <c r="H34" s="132"/>
      <c r="I34" s="132"/>
      <c r="J34" s="132"/>
      <c r="K34" s="132"/>
      <c r="L34" s="132"/>
    </row>
    <row r="35" spans="1:12" s="46" customFormat="1" ht="12.75">
      <c r="A35" s="45"/>
      <c r="B35" s="57" t="s">
        <v>236</v>
      </c>
      <c r="C35" s="137"/>
      <c r="D35" s="132"/>
      <c r="E35" s="132"/>
      <c r="F35" s="132"/>
      <c r="G35" s="132"/>
      <c r="H35" s="132"/>
      <c r="I35" s="132"/>
      <c r="J35" s="132"/>
      <c r="K35" s="132"/>
      <c r="L35" s="132"/>
    </row>
    <row r="36" spans="1:12" s="46" customFormat="1" ht="12.75">
      <c r="A36" s="45"/>
      <c r="B36" s="199" t="s">
        <v>237</v>
      </c>
      <c r="C36" s="200"/>
      <c r="D36" s="133">
        <v>9.7000000000000003E-2</v>
      </c>
      <c r="E36" s="133">
        <v>0.1</v>
      </c>
      <c r="F36" s="133">
        <v>9.4E-2</v>
      </c>
      <c r="G36" s="133">
        <v>9.5000000000000001E-2</v>
      </c>
      <c r="H36" s="133">
        <v>0.106</v>
      </c>
      <c r="I36" s="133">
        <v>0.105</v>
      </c>
      <c r="J36" s="133">
        <v>0.10199999999999999</v>
      </c>
      <c r="K36" s="133">
        <v>9.8000000000000004E-2</v>
      </c>
      <c r="L36" s="133">
        <v>9.617999941110611E-2</v>
      </c>
    </row>
    <row r="37" spans="1:12" s="46" customFormat="1" ht="12.75">
      <c r="A37" s="45"/>
      <c r="B37" s="201" t="s">
        <v>238</v>
      </c>
      <c r="C37" s="202"/>
      <c r="D37" s="134">
        <v>4.8000000000000001E-2</v>
      </c>
      <c r="E37" s="134">
        <v>4.3999999999999997E-2</v>
      </c>
      <c r="F37" s="134">
        <v>3.9E-2</v>
      </c>
      <c r="G37" s="134">
        <v>0.04</v>
      </c>
      <c r="H37" s="134">
        <v>4.1000000000000002E-2</v>
      </c>
      <c r="I37" s="134">
        <v>4.9000000000000002E-2</v>
      </c>
      <c r="J37" s="134">
        <v>5.0999999999999997E-2</v>
      </c>
      <c r="K37" s="134">
        <v>4.1000000000000002E-2</v>
      </c>
      <c r="L37" s="134">
        <v>4.3170001357793808E-2</v>
      </c>
    </row>
    <row r="38" spans="1:12" s="46" customFormat="1" ht="12.75">
      <c r="A38" s="45"/>
      <c r="B38" s="203"/>
      <c r="C38" s="137"/>
      <c r="D38" s="132"/>
      <c r="E38" s="132"/>
      <c r="F38" s="132"/>
      <c r="G38" s="132"/>
      <c r="H38" s="132"/>
      <c r="I38" s="132"/>
      <c r="J38" s="132"/>
      <c r="K38" s="132"/>
      <c r="L38" s="132"/>
    </row>
    <row r="39" spans="1:12" s="46" customFormat="1" ht="12.75">
      <c r="A39" s="45"/>
      <c r="B39" s="57" t="s">
        <v>133</v>
      </c>
      <c r="C39" s="204"/>
      <c r="D39" s="132"/>
      <c r="E39" s="132"/>
      <c r="F39" s="132"/>
      <c r="G39" s="132"/>
      <c r="H39" s="132"/>
      <c r="I39" s="132"/>
      <c r="J39" s="132"/>
      <c r="K39" s="132"/>
      <c r="L39" s="132"/>
    </row>
    <row r="40" spans="1:12" s="46" customFormat="1" ht="12.75">
      <c r="A40" s="45"/>
      <c r="B40" s="199" t="s">
        <v>134</v>
      </c>
      <c r="C40" s="200"/>
      <c r="D40" s="133">
        <v>8.1000000000000003E-2</v>
      </c>
      <c r="E40" s="133">
        <v>8.3000000000000004E-2</v>
      </c>
      <c r="F40" s="133">
        <v>7.6999999999999999E-2</v>
      </c>
      <c r="G40" s="133">
        <v>7.5999999999999998E-2</v>
      </c>
      <c r="H40" s="133">
        <v>8.1000000000000003E-2</v>
      </c>
      <c r="I40" s="133">
        <v>8.4000000000000005E-2</v>
      </c>
      <c r="J40" s="133">
        <v>8.2000000000000003E-2</v>
      </c>
      <c r="K40" s="133">
        <v>7.8E-2</v>
      </c>
      <c r="L40" s="133">
        <v>7.6509997248649597E-2</v>
      </c>
    </row>
    <row r="41" spans="1:12" s="46" customFormat="1" ht="12.75">
      <c r="A41" s="45"/>
      <c r="B41" s="201" t="s">
        <v>136</v>
      </c>
      <c r="C41" s="202"/>
      <c r="D41" s="134">
        <v>6.6000000000000003E-2</v>
      </c>
      <c r="E41" s="134">
        <v>6.0999999999999999E-2</v>
      </c>
      <c r="F41" s="134">
        <v>5.6000000000000001E-2</v>
      </c>
      <c r="G41" s="134">
        <v>6.2E-2</v>
      </c>
      <c r="H41" s="134">
        <v>6.4000000000000001E-2</v>
      </c>
      <c r="I41" s="134">
        <v>7.0999999999999994E-2</v>
      </c>
      <c r="J41" s="134">
        <v>7.5999999999999998E-2</v>
      </c>
      <c r="K41" s="134">
        <v>5.5E-2</v>
      </c>
      <c r="L41" s="134">
        <v>5.7659998536109924E-2</v>
      </c>
    </row>
    <row r="42" spans="1:12" s="46" customFormat="1" ht="12.75">
      <c r="A42" s="45"/>
      <c r="B42" s="45"/>
      <c r="C42" s="45"/>
      <c r="D42" s="96"/>
      <c r="E42" s="96"/>
      <c r="F42" s="96"/>
      <c r="G42" s="96"/>
      <c r="H42" s="96"/>
      <c r="I42" s="96"/>
      <c r="J42" s="96"/>
      <c r="K42" s="96"/>
      <c r="L42" s="96"/>
    </row>
    <row r="43" spans="1:12" s="46" customFormat="1" ht="12.75">
      <c r="A43" s="45"/>
      <c r="B43" s="57" t="s">
        <v>382</v>
      </c>
      <c r="C43" s="45"/>
      <c r="D43" s="96"/>
      <c r="E43" s="96"/>
      <c r="F43" s="96"/>
      <c r="G43" s="96"/>
      <c r="H43" s="96"/>
      <c r="I43" s="96"/>
      <c r="J43" s="96"/>
      <c r="K43" s="96"/>
      <c r="L43" s="96"/>
    </row>
    <row r="44" spans="1:12" s="46" customFormat="1" ht="12.75">
      <c r="A44" s="45"/>
      <c r="B44" s="538" t="s">
        <v>583</v>
      </c>
      <c r="C44" s="272"/>
      <c r="D44" s="539">
        <v>3071</v>
      </c>
      <c r="E44" s="539">
        <v>3100</v>
      </c>
      <c r="F44" s="539">
        <v>3152</v>
      </c>
      <c r="G44" s="539">
        <v>3242</v>
      </c>
      <c r="H44" s="539">
        <v>3264</v>
      </c>
      <c r="I44" s="539">
        <v>3289</v>
      </c>
      <c r="J44" s="539">
        <v>3449</v>
      </c>
      <c r="K44" s="539">
        <v>3560</v>
      </c>
      <c r="L44" s="539">
        <v>3671.1110026041665</v>
      </c>
    </row>
    <row r="45" spans="1:12" s="46" customFormat="1" ht="12.75">
      <c r="A45" s="45"/>
      <c r="B45" s="45"/>
      <c r="C45" s="45"/>
      <c r="D45" s="45"/>
      <c r="E45" s="45"/>
      <c r="F45" s="45"/>
      <c r="G45" s="45"/>
      <c r="H45" s="45"/>
      <c r="I45" s="45"/>
      <c r="J45" s="45"/>
      <c r="K45" s="45"/>
      <c r="L45" s="45"/>
    </row>
    <row r="46" spans="1:12" s="46" customFormat="1" ht="12.75">
      <c r="A46" s="45"/>
      <c r="B46" s="66" t="s">
        <v>386</v>
      </c>
      <c r="C46" s="45"/>
      <c r="D46" s="45"/>
      <c r="E46" s="45"/>
      <c r="F46" s="45"/>
      <c r="G46" s="45"/>
      <c r="H46" s="45"/>
      <c r="I46" s="45"/>
      <c r="J46" s="45"/>
      <c r="K46" s="45"/>
      <c r="L46" s="45"/>
    </row>
    <row r="47" spans="1:12" s="46" customFormat="1" ht="12.75">
      <c r="A47" s="45"/>
      <c r="B47" s="45"/>
      <c r="C47" s="45"/>
      <c r="D47" s="45"/>
      <c r="E47" s="45"/>
      <c r="F47" s="45"/>
      <c r="G47" s="45"/>
      <c r="H47" s="45"/>
      <c r="I47" s="45"/>
      <c r="J47" s="45"/>
      <c r="K47" s="45"/>
      <c r="L47" s="45"/>
    </row>
    <row r="48" spans="1:12" s="46" customFormat="1" ht="12.75">
      <c r="A48" s="45"/>
      <c r="B48" s="45" t="s">
        <v>388</v>
      </c>
      <c r="C48" s="45"/>
      <c r="D48" s="45"/>
      <c r="E48" s="45"/>
      <c r="F48" s="45"/>
      <c r="G48" s="45"/>
      <c r="H48" s="45"/>
      <c r="I48" s="45"/>
      <c r="J48" s="45"/>
      <c r="K48" s="45"/>
      <c r="L48" s="45"/>
    </row>
    <row r="49" spans="2:5" s="46" customFormat="1" ht="12.75"/>
    <row r="50" spans="2:5">
      <c r="B50" s="46"/>
      <c r="C50" s="46"/>
      <c r="D50" s="46"/>
      <c r="E50" s="46"/>
    </row>
  </sheetData>
  <mergeCells count="2">
    <mergeCell ref="B4:I4"/>
    <mergeCell ref="D6:L6"/>
  </mergeCells>
  <pageMargins left="0.70866141732283472" right="0.70866141732283472" top="0.78740157480314965" bottom="0.78740157480314965" header="0.31496062992125984" footer="0.31496062992125984"/>
  <pageSetup paperSize="9" scale="6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theme="7" tint="0.39997558519241921"/>
  </sheetPr>
  <dimension ref="A1:L50"/>
  <sheetViews>
    <sheetView showGridLines="0" zoomScaleNormal="100" workbookViewId="0"/>
  </sheetViews>
  <sheetFormatPr baseColWidth="10" defaultColWidth="10.7109375" defaultRowHeight="15"/>
  <cols>
    <col min="1" max="2" width="10.7109375" style="33"/>
    <col min="3" max="3" width="26.5703125" style="33" customWidth="1"/>
    <col min="4" max="5" width="9.140625" style="33" customWidth="1"/>
    <col min="6" max="16384" width="10.7109375" style="33"/>
  </cols>
  <sheetData>
    <row r="1" spans="1:12">
      <c r="B1" s="1"/>
      <c r="C1" s="1"/>
      <c r="D1" s="1"/>
      <c r="E1" s="1"/>
      <c r="F1" s="1"/>
      <c r="G1" s="1"/>
      <c r="H1" s="1"/>
      <c r="I1" s="1"/>
      <c r="J1" s="1"/>
      <c r="K1" s="1"/>
      <c r="L1" s="1"/>
    </row>
    <row r="2" spans="1:12" s="38" customFormat="1" ht="26.85" customHeight="1">
      <c r="B2" s="533" t="s">
        <v>68</v>
      </c>
      <c r="C2" s="36" t="s">
        <v>69</v>
      </c>
      <c r="D2" s="37"/>
      <c r="E2" s="37"/>
      <c r="F2" s="37"/>
      <c r="G2" s="37"/>
      <c r="H2" s="37"/>
      <c r="I2" s="37"/>
      <c r="J2" s="37"/>
      <c r="K2" s="37"/>
      <c r="L2" s="37"/>
    </row>
    <row r="3" spans="1:12" ht="13.35" customHeight="1">
      <c r="B3" s="1"/>
      <c r="C3" s="1"/>
      <c r="D3" s="1"/>
      <c r="E3" s="1"/>
      <c r="F3" s="1"/>
      <c r="G3" s="1"/>
      <c r="H3" s="1"/>
      <c r="I3" s="1"/>
      <c r="J3" s="1"/>
      <c r="K3" s="1"/>
      <c r="L3" s="1"/>
    </row>
    <row r="4" spans="1:12" ht="15" customHeight="1">
      <c r="B4" s="534" t="s">
        <v>584</v>
      </c>
      <c r="C4" s="534"/>
      <c r="D4" s="534"/>
      <c r="E4" s="534"/>
      <c r="F4" s="534"/>
      <c r="G4" s="534"/>
      <c r="H4" s="534"/>
      <c r="I4" s="534"/>
      <c r="J4" s="1"/>
    </row>
    <row r="5" spans="1:12" ht="13.35" customHeight="1">
      <c r="B5" s="1"/>
      <c r="C5" s="1"/>
      <c r="D5" s="1"/>
      <c r="E5" s="1"/>
      <c r="F5" s="1"/>
      <c r="G5" s="1"/>
      <c r="H5" s="1"/>
      <c r="I5" s="1"/>
      <c r="J5" s="1"/>
      <c r="K5" s="1"/>
      <c r="L5" s="1"/>
    </row>
    <row r="6" spans="1:12" s="46" customFormat="1" ht="14.65" customHeight="1">
      <c r="A6" s="221"/>
      <c r="B6" s="42"/>
      <c r="C6" s="42"/>
      <c r="D6" s="535" t="s">
        <v>381</v>
      </c>
      <c r="E6" s="536"/>
      <c r="F6" s="536"/>
      <c r="G6" s="536"/>
      <c r="H6" s="536"/>
      <c r="I6" s="536"/>
      <c r="J6" s="536"/>
      <c r="K6" s="536"/>
      <c r="L6" s="536"/>
    </row>
    <row r="7" spans="1:12" s="46" customFormat="1" ht="12.75">
      <c r="A7" s="221"/>
      <c r="B7" s="360" t="s">
        <v>316</v>
      </c>
      <c r="C7" s="47"/>
      <c r="D7" s="537">
        <v>2008</v>
      </c>
      <c r="E7" s="537">
        <v>2009</v>
      </c>
      <c r="F7" s="537">
        <v>2010</v>
      </c>
      <c r="G7" s="537">
        <v>2011</v>
      </c>
      <c r="H7" s="537">
        <v>2012</v>
      </c>
      <c r="I7" s="537">
        <v>2013</v>
      </c>
      <c r="J7" s="537">
        <v>2014</v>
      </c>
      <c r="K7" s="537">
        <v>2015</v>
      </c>
      <c r="L7" s="537">
        <v>2016</v>
      </c>
    </row>
    <row r="8" spans="1:12" s="46" customFormat="1" ht="12.75">
      <c r="B8" s="55"/>
      <c r="C8" s="129"/>
      <c r="D8" s="130"/>
      <c r="E8" s="130"/>
      <c r="F8" s="45"/>
      <c r="G8" s="45"/>
      <c r="H8" s="45"/>
      <c r="I8" s="45"/>
      <c r="J8" s="45"/>
      <c r="K8" s="45"/>
      <c r="L8" s="45"/>
    </row>
    <row r="9" spans="1:12" s="46" customFormat="1" ht="12.75">
      <c r="B9" s="78" t="s">
        <v>117</v>
      </c>
      <c r="C9" s="84"/>
      <c r="D9" s="131">
        <v>0.02</v>
      </c>
      <c r="E9" s="131">
        <v>1.7999999999999999E-2</v>
      </c>
      <c r="F9" s="131">
        <v>1.4999999999999999E-2</v>
      </c>
      <c r="G9" s="131">
        <v>1.4E-2</v>
      </c>
      <c r="H9" s="131">
        <v>1.9E-2</v>
      </c>
      <c r="I9" s="131">
        <v>1.7999999999999999E-2</v>
      </c>
      <c r="J9" s="131">
        <v>1.7999999999999999E-2</v>
      </c>
      <c r="K9" s="131">
        <v>1.7000000000000001E-2</v>
      </c>
      <c r="L9" s="131">
        <v>1.6189999878406525E-2</v>
      </c>
    </row>
    <row r="10" spans="1:12" s="46" customFormat="1" ht="12.75">
      <c r="B10" s="57"/>
      <c r="C10" s="86"/>
      <c r="D10" s="132"/>
      <c r="E10" s="132"/>
      <c r="F10" s="132"/>
      <c r="G10" s="132"/>
      <c r="H10" s="132"/>
      <c r="I10" s="132"/>
      <c r="J10" s="132"/>
      <c r="K10" s="132"/>
      <c r="L10" s="132"/>
    </row>
    <row r="11" spans="1:12" s="46" customFormat="1" ht="12.75">
      <c r="B11" s="57" t="s">
        <v>118</v>
      </c>
      <c r="C11" s="86"/>
      <c r="D11" s="132"/>
      <c r="E11" s="132"/>
      <c r="F11" s="132"/>
      <c r="G11" s="132"/>
      <c r="H11" s="132"/>
      <c r="I11" s="132"/>
      <c r="J11" s="132"/>
      <c r="K11" s="132"/>
      <c r="L11" s="132"/>
    </row>
    <row r="12" spans="1:12" s="46" customFormat="1" ht="12.75">
      <c r="B12" s="89" t="s">
        <v>119</v>
      </c>
      <c r="C12" s="90"/>
      <c r="D12" s="133">
        <v>2.1999999999999999E-2</v>
      </c>
      <c r="E12" s="133">
        <v>1.9E-2</v>
      </c>
      <c r="F12" s="133">
        <v>1.7000000000000001E-2</v>
      </c>
      <c r="G12" s="133">
        <v>1.7000000000000001E-2</v>
      </c>
      <c r="H12" s="133">
        <v>2.1999999999999999E-2</v>
      </c>
      <c r="I12" s="133">
        <v>2.1000000000000001E-2</v>
      </c>
      <c r="J12" s="133">
        <v>0.02</v>
      </c>
      <c r="K12" s="133">
        <v>1.9E-2</v>
      </c>
      <c r="L12" s="133">
        <v>1.6920000314712524E-2</v>
      </c>
    </row>
    <row r="13" spans="1:12" s="46" customFormat="1" ht="12.75">
      <c r="B13" s="92" t="s">
        <v>120</v>
      </c>
      <c r="C13" s="93"/>
      <c r="D13" s="134">
        <v>1.7999999999999999E-2</v>
      </c>
      <c r="E13" s="134">
        <v>1.6E-2</v>
      </c>
      <c r="F13" s="134">
        <v>1.2E-2</v>
      </c>
      <c r="G13" s="134">
        <v>1.0999999999999999E-2</v>
      </c>
      <c r="H13" s="134">
        <v>1.4999999999999999E-2</v>
      </c>
      <c r="I13" s="134">
        <v>1.4999999999999999E-2</v>
      </c>
      <c r="J13" s="134">
        <v>1.7000000000000001E-2</v>
      </c>
      <c r="K13" s="134">
        <v>1.4999999999999999E-2</v>
      </c>
      <c r="L13" s="134">
        <v>1.5479999594390392E-2</v>
      </c>
    </row>
    <row r="14" spans="1:12" s="46" customFormat="1" ht="12.75">
      <c r="B14" s="135"/>
      <c r="C14" s="86"/>
      <c r="D14" s="132"/>
      <c r="E14" s="132"/>
      <c r="F14" s="132"/>
      <c r="G14" s="132"/>
      <c r="H14" s="132"/>
      <c r="I14" s="132"/>
      <c r="J14" s="132"/>
      <c r="K14" s="132"/>
      <c r="L14" s="132"/>
    </row>
    <row r="15" spans="1:12" s="46" customFormat="1" ht="12.75">
      <c r="B15" s="57" t="s">
        <v>121</v>
      </c>
      <c r="C15" s="86"/>
      <c r="D15" s="132"/>
      <c r="E15" s="132"/>
      <c r="F15" s="132"/>
      <c r="G15" s="132"/>
      <c r="H15" s="132"/>
      <c r="I15" s="132"/>
      <c r="J15" s="132"/>
      <c r="K15" s="132"/>
      <c r="L15" s="132"/>
    </row>
    <row r="16" spans="1:12" s="46" customFormat="1" ht="12.75">
      <c r="B16" s="89" t="s">
        <v>122</v>
      </c>
      <c r="C16" s="90"/>
      <c r="D16" s="133">
        <v>1.9E-2</v>
      </c>
      <c r="E16" s="133">
        <v>1.0999999999999999E-2</v>
      </c>
      <c r="F16" s="133">
        <v>8.0000000000000002E-3</v>
      </c>
      <c r="G16" s="133">
        <v>8.0000000000000002E-3</v>
      </c>
      <c r="H16" s="133">
        <v>1.6E-2</v>
      </c>
      <c r="I16" s="133">
        <v>1.2999999999999999E-2</v>
      </c>
      <c r="J16" s="133">
        <v>1.2999999999999999E-2</v>
      </c>
      <c r="K16" s="133">
        <v>1.0999999999999999E-2</v>
      </c>
      <c r="L16" s="133">
        <v>1.3679999858140945E-2</v>
      </c>
    </row>
    <row r="17" spans="2:12" s="46" customFormat="1" ht="12.75">
      <c r="B17" s="135" t="s">
        <v>123</v>
      </c>
      <c r="C17" s="86"/>
      <c r="D17" s="132">
        <v>1.2E-2</v>
      </c>
      <c r="E17" s="132">
        <v>7.0000000000000001E-3</v>
      </c>
      <c r="F17" s="132">
        <v>7.0000000000000001E-3</v>
      </c>
      <c r="G17" s="132">
        <v>8.0000000000000002E-3</v>
      </c>
      <c r="H17" s="132">
        <v>1.4999999999999999E-2</v>
      </c>
      <c r="I17" s="132">
        <v>1.6E-2</v>
      </c>
      <c r="J17" s="132">
        <v>1.6E-2</v>
      </c>
      <c r="K17" s="132">
        <v>1.2E-2</v>
      </c>
      <c r="L17" s="132">
        <v>1.0599999688565731E-2</v>
      </c>
    </row>
    <row r="18" spans="2:12" s="46" customFormat="1" ht="12.75">
      <c r="B18" s="135" t="s">
        <v>124</v>
      </c>
      <c r="C18" s="86"/>
      <c r="D18" s="132">
        <v>2.4E-2</v>
      </c>
      <c r="E18" s="132">
        <v>0.02</v>
      </c>
      <c r="F18" s="132">
        <v>1.6E-2</v>
      </c>
      <c r="G18" s="132">
        <v>1.4999999999999999E-2</v>
      </c>
      <c r="H18" s="132">
        <v>2.1000000000000001E-2</v>
      </c>
      <c r="I18" s="132">
        <v>0.02</v>
      </c>
      <c r="J18" s="132">
        <v>1.9E-2</v>
      </c>
      <c r="K18" s="132">
        <v>1.7000000000000001E-2</v>
      </c>
      <c r="L18" s="132">
        <v>1.6540000215172768E-2</v>
      </c>
    </row>
    <row r="19" spans="2:12" s="46" customFormat="1" ht="12.75">
      <c r="B19" s="135" t="s">
        <v>125</v>
      </c>
      <c r="C19" s="86"/>
      <c r="D19" s="132">
        <v>2.5000000000000001E-2</v>
      </c>
      <c r="E19" s="132">
        <v>2.8000000000000001E-2</v>
      </c>
      <c r="F19" s="132">
        <v>2.1000000000000001E-2</v>
      </c>
      <c r="G19" s="132">
        <v>2.1000000000000001E-2</v>
      </c>
      <c r="H19" s="132">
        <v>2.5999999999999999E-2</v>
      </c>
      <c r="I19" s="132">
        <v>2.4E-2</v>
      </c>
      <c r="J19" s="132">
        <v>2.7E-2</v>
      </c>
      <c r="K19" s="132">
        <v>2.5999999999999999E-2</v>
      </c>
      <c r="L19" s="132">
        <v>2.5900000706315041E-2</v>
      </c>
    </row>
    <row r="20" spans="2:12" s="46" customFormat="1" ht="12.75">
      <c r="B20" s="92" t="s">
        <v>126</v>
      </c>
      <c r="C20" s="93"/>
      <c r="D20" s="134">
        <v>0.01</v>
      </c>
      <c r="E20" s="134">
        <v>1.2E-2</v>
      </c>
      <c r="F20" s="134">
        <v>1.4E-2</v>
      </c>
      <c r="G20" s="134">
        <v>1.2E-2</v>
      </c>
      <c r="H20" s="134">
        <v>1.0999999999999999E-2</v>
      </c>
      <c r="I20" s="134">
        <v>1.2E-2</v>
      </c>
      <c r="J20" s="134">
        <v>1.2E-2</v>
      </c>
      <c r="K20" s="134">
        <v>1.2999999999999999E-2</v>
      </c>
      <c r="L20" s="134">
        <v>8.9600002393126488E-3</v>
      </c>
    </row>
    <row r="21" spans="2:12" s="46" customFormat="1" ht="12.75">
      <c r="B21" s="135"/>
      <c r="C21" s="86"/>
      <c r="D21" s="132"/>
      <c r="E21" s="132"/>
      <c r="F21" s="132"/>
      <c r="G21" s="132"/>
      <c r="H21" s="132"/>
      <c r="I21" s="132"/>
      <c r="J21" s="132"/>
      <c r="K21" s="132"/>
      <c r="L21" s="132"/>
    </row>
    <row r="22" spans="2:12" s="46" customFormat="1" ht="12.75">
      <c r="B22" s="57" t="s">
        <v>137</v>
      </c>
      <c r="C22" s="86"/>
      <c r="D22" s="132"/>
      <c r="E22" s="132"/>
      <c r="F22" s="132"/>
      <c r="G22" s="132"/>
      <c r="H22" s="132"/>
      <c r="I22" s="132"/>
      <c r="J22" s="132"/>
      <c r="K22" s="132"/>
      <c r="L22" s="132"/>
    </row>
    <row r="23" spans="2:12" s="46" customFormat="1" ht="12.75">
      <c r="B23" s="89" t="s">
        <v>138</v>
      </c>
      <c r="C23" s="90"/>
      <c r="D23" s="133">
        <v>1.2E-2</v>
      </c>
      <c r="E23" s="133">
        <v>1.4E-2</v>
      </c>
      <c r="F23" s="133">
        <v>1.2999999999999999E-2</v>
      </c>
      <c r="G23" s="133">
        <v>1.2999999999999999E-2</v>
      </c>
      <c r="H23" s="133">
        <v>1.2E-2</v>
      </c>
      <c r="I23" s="133">
        <v>1.2999999999999999E-2</v>
      </c>
      <c r="J23" s="133">
        <v>1.4E-2</v>
      </c>
      <c r="K23" s="133">
        <v>1.0999999999999999E-2</v>
      </c>
      <c r="L23" s="133">
        <v>1.0490000247955322E-2</v>
      </c>
    </row>
    <row r="24" spans="2:12" s="46" customFormat="1" ht="12.75">
      <c r="B24" s="135" t="s">
        <v>139</v>
      </c>
      <c r="C24" s="86"/>
      <c r="D24" s="132">
        <v>0</v>
      </c>
      <c r="E24" s="132">
        <v>0</v>
      </c>
      <c r="F24" s="132">
        <v>3.0000000000000001E-3</v>
      </c>
      <c r="G24" s="132">
        <v>0</v>
      </c>
      <c r="H24" s="132">
        <v>8.9999999999999993E-3</v>
      </c>
      <c r="I24" s="132">
        <v>1.2999999999999999E-2</v>
      </c>
      <c r="J24" s="132">
        <v>8.0000000000000002E-3</v>
      </c>
      <c r="K24" s="132">
        <v>3.0000000000000001E-3</v>
      </c>
      <c r="L24" s="132">
        <v>2.4699999485164881E-3</v>
      </c>
    </row>
    <row r="25" spans="2:12" s="46" customFormat="1" ht="12.75">
      <c r="B25" s="135" t="s">
        <v>231</v>
      </c>
      <c r="C25" s="86"/>
      <c r="D25" s="132">
        <v>2.7540000155568123E-2</v>
      </c>
      <c r="E25" s="132">
        <v>2.9880000278353691E-2</v>
      </c>
      <c r="F25" s="132">
        <v>2.3280000314116478E-2</v>
      </c>
      <c r="G25" s="132">
        <v>2.1490000188350677E-2</v>
      </c>
      <c r="H25" s="132">
        <v>2.500000037252903E-2</v>
      </c>
      <c r="I25" s="132">
        <v>2.4150000885128975E-2</v>
      </c>
      <c r="J25" s="132">
        <v>2.5200000032782555E-2</v>
      </c>
      <c r="K25" s="132">
        <v>2.8119999915361404E-2</v>
      </c>
      <c r="L25" s="132">
        <v>2.2870000451803207E-2</v>
      </c>
    </row>
    <row r="26" spans="2:12" s="46" customFormat="1" ht="12.75">
      <c r="B26" s="135" t="s">
        <v>141</v>
      </c>
      <c r="C26" s="86"/>
      <c r="D26" s="132">
        <v>2.1999999999999999E-2</v>
      </c>
      <c r="E26" s="132">
        <v>2.1000000000000001E-2</v>
      </c>
      <c r="F26" s="132">
        <v>1.4E-2</v>
      </c>
      <c r="G26" s="132">
        <v>1.7000000000000001E-2</v>
      </c>
      <c r="H26" s="132">
        <v>1.7999999999999999E-2</v>
      </c>
      <c r="I26" s="132">
        <v>1.7999999999999999E-2</v>
      </c>
      <c r="J26" s="132">
        <v>2.3E-2</v>
      </c>
      <c r="K26" s="132">
        <v>1.7999999999999999E-2</v>
      </c>
      <c r="L26" s="132">
        <v>2.3099999874830246E-2</v>
      </c>
    </row>
    <row r="27" spans="2:12" s="46" customFormat="1" ht="12.75">
      <c r="B27" s="135" t="s">
        <v>142</v>
      </c>
      <c r="C27" s="86"/>
      <c r="D27" s="132">
        <v>2.5999999999999999E-2</v>
      </c>
      <c r="E27" s="132">
        <v>1.0999999999999999E-2</v>
      </c>
      <c r="F27" s="132">
        <v>1.0999999999999999E-2</v>
      </c>
      <c r="G27" s="132">
        <v>0.01</v>
      </c>
      <c r="H27" s="132">
        <v>1.9E-2</v>
      </c>
      <c r="I27" s="132">
        <v>1.7999999999999999E-2</v>
      </c>
      <c r="J27" s="132">
        <v>1.2999999999999999E-2</v>
      </c>
      <c r="K27" s="132">
        <v>1.4999999999999999E-2</v>
      </c>
      <c r="L27" s="132">
        <v>1.0769999586045742E-2</v>
      </c>
    </row>
    <row r="28" spans="2:12" s="46" customFormat="1" ht="12.75">
      <c r="B28" s="92" t="s">
        <v>143</v>
      </c>
      <c r="C28" s="93"/>
      <c r="D28" s="134">
        <v>2.3E-2</v>
      </c>
      <c r="E28" s="134">
        <v>2.1000000000000001E-2</v>
      </c>
      <c r="F28" s="134">
        <v>5.0000000000000001E-3</v>
      </c>
      <c r="G28" s="134">
        <v>8.9999999999999993E-3</v>
      </c>
      <c r="H28" s="134">
        <v>1.7000000000000001E-2</v>
      </c>
      <c r="I28" s="134">
        <v>8.0000000000000002E-3</v>
      </c>
      <c r="J28" s="134">
        <v>1.6E-2</v>
      </c>
      <c r="K28" s="134">
        <v>8.9999999999999993E-3</v>
      </c>
      <c r="L28" s="134">
        <v>2.0349999889731407E-2</v>
      </c>
    </row>
    <row r="29" spans="2:12" s="46" customFormat="1" ht="12.75">
      <c r="B29" s="135"/>
      <c r="C29" s="86"/>
      <c r="D29" s="132"/>
      <c r="E29" s="132"/>
      <c r="F29" s="132"/>
      <c r="G29" s="132"/>
      <c r="H29" s="132"/>
      <c r="I29" s="132"/>
      <c r="J29" s="132"/>
      <c r="K29" s="132"/>
      <c r="L29" s="132"/>
    </row>
    <row r="30" spans="2:12" s="46" customFormat="1" ht="12.75">
      <c r="B30" s="57" t="s">
        <v>232</v>
      </c>
      <c r="C30" s="86"/>
      <c r="D30" s="132"/>
      <c r="E30" s="132"/>
      <c r="F30" s="132"/>
      <c r="G30" s="132"/>
      <c r="H30" s="132"/>
      <c r="I30" s="132"/>
      <c r="J30" s="132"/>
      <c r="K30" s="132"/>
      <c r="L30" s="132"/>
    </row>
    <row r="31" spans="2:12" s="46" customFormat="1" ht="12.75">
      <c r="B31" s="89" t="s">
        <v>233</v>
      </c>
      <c r="C31" s="90"/>
      <c r="D31" s="133">
        <v>2.9000000000000001E-2</v>
      </c>
      <c r="E31" s="133">
        <v>2.5999999999999999E-2</v>
      </c>
      <c r="F31" s="133">
        <v>2.1999999999999999E-2</v>
      </c>
      <c r="G31" s="133">
        <v>0.02</v>
      </c>
      <c r="H31" s="133">
        <v>2.7E-2</v>
      </c>
      <c r="I31" s="133">
        <v>2.5000000000000001E-2</v>
      </c>
      <c r="J31" s="133">
        <v>2.5999999999999999E-2</v>
      </c>
      <c r="K31" s="133">
        <v>2.5000000000000001E-2</v>
      </c>
      <c r="L31" s="133">
        <v>2.3660000413656235E-2</v>
      </c>
    </row>
    <row r="32" spans="2:12" s="46" customFormat="1" ht="12.75">
      <c r="B32" s="135" t="s">
        <v>234</v>
      </c>
      <c r="C32" s="86"/>
      <c r="D32" s="132">
        <v>4.0000000000000001E-3</v>
      </c>
      <c r="E32" s="132">
        <v>5.0000000000000001E-3</v>
      </c>
      <c r="F32" s="132">
        <v>2E-3</v>
      </c>
      <c r="G32" s="132">
        <v>1E-3</v>
      </c>
      <c r="H32" s="132">
        <v>8.0000000000000002E-3</v>
      </c>
      <c r="I32" s="132">
        <v>2E-3</v>
      </c>
      <c r="J32" s="132">
        <v>4.0000000000000001E-3</v>
      </c>
      <c r="K32" s="132">
        <v>6.0000000000000001E-3</v>
      </c>
      <c r="L32" s="132">
        <v>2.9100000392645597E-3</v>
      </c>
    </row>
    <row r="33" spans="2:12" s="46" customFormat="1" ht="12.75">
      <c r="B33" s="92" t="s">
        <v>235</v>
      </c>
      <c r="C33" s="93"/>
      <c r="D33" s="134">
        <v>7.0000000000000001E-3</v>
      </c>
      <c r="E33" s="134">
        <v>0.01</v>
      </c>
      <c r="F33" s="134">
        <v>1.0999999999999999E-2</v>
      </c>
      <c r="G33" s="134">
        <v>0.01</v>
      </c>
      <c r="H33" s="134">
        <v>0.01</v>
      </c>
      <c r="I33" s="134">
        <v>1.0999999999999999E-2</v>
      </c>
      <c r="J33" s="134">
        <v>0.01</v>
      </c>
      <c r="K33" s="134">
        <v>0.01</v>
      </c>
      <c r="L33" s="134">
        <v>5.690000019967556E-3</v>
      </c>
    </row>
    <row r="34" spans="2:12" s="46" customFormat="1" ht="12.75">
      <c r="B34" s="135"/>
      <c r="C34" s="86"/>
      <c r="D34" s="132"/>
      <c r="E34" s="132"/>
      <c r="F34" s="132"/>
      <c r="G34" s="132"/>
      <c r="H34" s="132"/>
      <c r="I34" s="132"/>
      <c r="J34" s="132"/>
      <c r="K34" s="132"/>
      <c r="L34" s="132"/>
    </row>
    <row r="35" spans="2:12" s="46" customFormat="1" ht="12.75">
      <c r="B35" s="57" t="s">
        <v>236</v>
      </c>
      <c r="C35" s="137"/>
      <c r="D35" s="132"/>
      <c r="E35" s="132"/>
      <c r="F35" s="132"/>
      <c r="G35" s="132"/>
      <c r="H35" s="132"/>
      <c r="I35" s="132"/>
      <c r="J35" s="132"/>
      <c r="K35" s="132"/>
      <c r="L35" s="132"/>
    </row>
    <row r="36" spans="2:12" s="46" customFormat="1" ht="12.75">
      <c r="B36" s="199" t="s">
        <v>237</v>
      </c>
      <c r="C36" s="200"/>
      <c r="D36" s="133">
        <v>2.7E-2</v>
      </c>
      <c r="E36" s="133">
        <v>2.5000000000000001E-2</v>
      </c>
      <c r="F36" s="133">
        <v>2.1000000000000001E-2</v>
      </c>
      <c r="G36" s="133">
        <v>1.9E-2</v>
      </c>
      <c r="H36" s="133">
        <v>2.8000000000000001E-2</v>
      </c>
      <c r="I36" s="133">
        <v>2.5000000000000001E-2</v>
      </c>
      <c r="J36" s="133">
        <v>2.7E-2</v>
      </c>
      <c r="K36" s="133">
        <v>2.4E-2</v>
      </c>
      <c r="L36" s="133">
        <v>2.3520000278949738E-2</v>
      </c>
    </row>
    <row r="37" spans="2:12" s="46" customFormat="1" ht="12.75">
      <c r="B37" s="201" t="s">
        <v>238</v>
      </c>
      <c r="C37" s="202"/>
      <c r="D37" s="134">
        <v>1.0999999999999999E-2</v>
      </c>
      <c r="E37" s="134">
        <v>8.0000000000000002E-3</v>
      </c>
      <c r="F37" s="134">
        <v>6.0000000000000001E-3</v>
      </c>
      <c r="G37" s="134">
        <v>8.0000000000000002E-3</v>
      </c>
      <c r="H37" s="134">
        <v>7.0000000000000001E-3</v>
      </c>
      <c r="I37" s="134">
        <v>8.9999999999999993E-3</v>
      </c>
      <c r="J37" s="134">
        <v>8.9999999999999993E-3</v>
      </c>
      <c r="K37" s="134">
        <v>0.01</v>
      </c>
      <c r="L37" s="134">
        <v>7.689999882131815E-3</v>
      </c>
    </row>
    <row r="38" spans="2:12" s="46" customFormat="1" ht="12.75">
      <c r="B38" s="203"/>
      <c r="C38" s="137"/>
      <c r="D38" s="132"/>
      <c r="E38" s="132"/>
      <c r="F38" s="132"/>
      <c r="G38" s="132"/>
      <c r="H38" s="132"/>
      <c r="I38" s="132"/>
      <c r="J38" s="132"/>
      <c r="K38" s="132"/>
      <c r="L38" s="132"/>
    </row>
    <row r="39" spans="2:12" s="46" customFormat="1" ht="12.75">
      <c r="B39" s="57" t="s">
        <v>133</v>
      </c>
      <c r="C39" s="204"/>
      <c r="D39" s="132"/>
      <c r="E39" s="132"/>
      <c r="F39" s="132"/>
      <c r="G39" s="132"/>
      <c r="H39" s="132"/>
      <c r="I39" s="132"/>
      <c r="J39" s="132"/>
      <c r="K39" s="132"/>
      <c r="L39" s="132"/>
    </row>
    <row r="40" spans="2:12" s="46" customFormat="1" ht="12.75">
      <c r="B40" s="199" t="s">
        <v>134</v>
      </c>
      <c r="C40" s="200"/>
      <c r="D40" s="133">
        <v>0.02</v>
      </c>
      <c r="E40" s="133">
        <v>1.9E-2</v>
      </c>
      <c r="F40" s="133">
        <v>1.6E-2</v>
      </c>
      <c r="G40" s="133">
        <v>1.4999999999999999E-2</v>
      </c>
      <c r="H40" s="133">
        <v>1.9E-2</v>
      </c>
      <c r="I40" s="133">
        <v>1.9E-2</v>
      </c>
      <c r="J40" s="133">
        <v>0.02</v>
      </c>
      <c r="K40" s="133">
        <v>1.9E-2</v>
      </c>
      <c r="L40" s="133">
        <v>1.7400000244379044E-2</v>
      </c>
    </row>
    <row r="41" spans="2:12" s="46" customFormat="1" ht="12.75">
      <c r="B41" s="201" t="s">
        <v>136</v>
      </c>
      <c r="C41" s="202"/>
      <c r="D41" s="134">
        <v>1.6E-2</v>
      </c>
      <c r="E41" s="134">
        <v>1.2999999999999999E-2</v>
      </c>
      <c r="F41" s="134">
        <v>1.2E-2</v>
      </c>
      <c r="G41" s="134">
        <v>1.2999999999999999E-2</v>
      </c>
      <c r="H41" s="134">
        <v>1.4999999999999999E-2</v>
      </c>
      <c r="I41" s="134">
        <v>1.7000000000000001E-2</v>
      </c>
      <c r="J41" s="134">
        <v>1.6E-2</v>
      </c>
      <c r="K41" s="134">
        <v>1.2E-2</v>
      </c>
      <c r="L41" s="134">
        <v>1.054999977350235E-2</v>
      </c>
    </row>
    <row r="42" spans="2:12" s="46" customFormat="1" ht="12.75">
      <c r="B42" s="45"/>
      <c r="C42" s="45"/>
      <c r="D42" s="96"/>
      <c r="E42" s="96"/>
      <c r="F42" s="96"/>
      <c r="G42" s="96"/>
      <c r="H42" s="96"/>
      <c r="I42" s="96"/>
      <c r="J42" s="96"/>
      <c r="K42" s="96"/>
      <c r="L42" s="96"/>
    </row>
    <row r="43" spans="2:12" s="46" customFormat="1" ht="12.75">
      <c r="B43" s="57" t="s">
        <v>382</v>
      </c>
      <c r="C43" s="45"/>
      <c r="D43" s="96"/>
      <c r="E43" s="96"/>
      <c r="F43" s="96"/>
      <c r="G43" s="96"/>
      <c r="H43" s="96"/>
      <c r="I43" s="96"/>
      <c r="J43" s="96"/>
      <c r="K43" s="96"/>
      <c r="L43" s="96"/>
    </row>
    <row r="44" spans="2:12" s="46" customFormat="1" ht="12.75">
      <c r="B44" s="538" t="s">
        <v>585</v>
      </c>
      <c r="C44" s="272"/>
      <c r="D44" s="540">
        <v>4607</v>
      </c>
      <c r="E44" s="540">
        <v>4650</v>
      </c>
      <c r="F44" s="540">
        <v>4728</v>
      </c>
      <c r="G44" s="540">
        <v>4862</v>
      </c>
      <c r="H44" s="540">
        <v>4895</v>
      </c>
      <c r="I44" s="540">
        <v>4933</v>
      </c>
      <c r="J44" s="540">
        <v>5174</v>
      </c>
      <c r="K44" s="540">
        <v>5340</v>
      </c>
      <c r="L44" s="540">
        <v>5506.666666666667</v>
      </c>
    </row>
    <row r="45" spans="2:12" s="46" customFormat="1" ht="12.75">
      <c r="B45" s="45"/>
      <c r="C45" s="45"/>
      <c r="D45" s="45"/>
      <c r="E45" s="45"/>
      <c r="F45" s="45"/>
      <c r="G45" s="45"/>
      <c r="H45" s="45"/>
      <c r="I45" s="45"/>
      <c r="J45" s="45"/>
      <c r="K45" s="45"/>
      <c r="L45" s="45"/>
    </row>
    <row r="46" spans="2:12" s="46" customFormat="1" ht="12.75">
      <c r="B46" s="66" t="s">
        <v>386</v>
      </c>
      <c r="C46" s="45"/>
      <c r="D46" s="45"/>
      <c r="E46" s="45"/>
      <c r="F46" s="45"/>
      <c r="G46" s="45"/>
      <c r="H46" s="45"/>
      <c r="I46" s="45"/>
      <c r="J46" s="45"/>
      <c r="K46" s="45"/>
      <c r="L46" s="45"/>
    </row>
    <row r="47" spans="2:12" s="46" customFormat="1" ht="12.75">
      <c r="B47" s="45"/>
      <c r="C47" s="45"/>
      <c r="D47" s="45"/>
      <c r="E47" s="45"/>
      <c r="F47" s="45"/>
      <c r="G47" s="45"/>
      <c r="H47" s="45"/>
      <c r="I47" s="45"/>
      <c r="J47" s="45"/>
      <c r="K47" s="45"/>
      <c r="L47" s="45"/>
    </row>
    <row r="48" spans="2:12" s="46" customFormat="1" ht="12.75">
      <c r="B48" s="45" t="s">
        <v>388</v>
      </c>
    </row>
    <row r="49" spans="2:5" s="46" customFormat="1" ht="12.75"/>
    <row r="50" spans="2:5">
      <c r="B50" s="46"/>
      <c r="C50" s="46"/>
      <c r="D50" s="46"/>
      <c r="E50" s="46"/>
    </row>
  </sheetData>
  <mergeCells count="2">
    <mergeCell ref="B4:I4"/>
    <mergeCell ref="D6:L6"/>
  </mergeCells>
  <pageMargins left="0.70866141732283472" right="0.70866141732283472" top="0.78740157480314965" bottom="0.78740157480314965"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4"/>
  </sheetPr>
  <dimension ref="A1:H169"/>
  <sheetViews>
    <sheetView showGridLines="0" zoomScaleNormal="100" workbookViewId="0"/>
  </sheetViews>
  <sheetFormatPr baseColWidth="10" defaultRowHeight="15"/>
  <cols>
    <col min="1" max="1" width="11.42578125" style="2"/>
    <col min="2" max="2" width="15.28515625" style="2" customWidth="1"/>
    <col min="3" max="3" width="11.5703125" style="2" bestFit="1" customWidth="1"/>
    <col min="4" max="6" width="11.5703125" style="2" customWidth="1"/>
    <col min="7" max="16384" width="11.42578125" style="2"/>
  </cols>
  <sheetData>
    <row r="1" spans="1:8" s="33" customFormat="1"/>
    <row r="2" spans="1:8" s="77" customFormat="1" ht="26.85" customHeight="1">
      <c r="A2" s="73"/>
      <c r="B2" s="74" t="s">
        <v>4</v>
      </c>
      <c r="C2" s="75" t="s">
        <v>5</v>
      </c>
      <c r="D2" s="76"/>
      <c r="E2" s="76"/>
      <c r="F2" s="76"/>
      <c r="G2" s="73"/>
      <c r="H2" s="73"/>
    </row>
    <row r="3" spans="1:8" s="33" customFormat="1" ht="13.35" customHeight="1">
      <c r="A3" s="1"/>
      <c r="B3" s="1"/>
      <c r="C3" s="1"/>
      <c r="D3" s="1"/>
      <c r="E3" s="1"/>
      <c r="F3" s="1"/>
      <c r="G3" s="1"/>
      <c r="H3" s="1"/>
    </row>
    <row r="4" spans="1:8" s="41" customFormat="1" ht="15" customHeight="1">
      <c r="A4" s="39"/>
      <c r="B4" s="40" t="s">
        <v>109</v>
      </c>
      <c r="C4" s="39"/>
      <c r="D4" s="39"/>
      <c r="E4" s="39"/>
      <c r="F4" s="39"/>
      <c r="G4" s="39"/>
      <c r="H4" s="39"/>
    </row>
    <row r="5" spans="1:8" ht="13.35" customHeight="1">
      <c r="A5" s="1"/>
      <c r="B5" s="1"/>
      <c r="C5" s="1"/>
      <c r="D5" s="1"/>
      <c r="E5" s="1"/>
      <c r="F5" s="1"/>
      <c r="G5" s="1"/>
      <c r="H5" s="1"/>
    </row>
    <row r="6" spans="1:8" s="46" customFormat="1" ht="12.75">
      <c r="A6" s="42"/>
      <c r="B6" s="45"/>
      <c r="C6" s="67" t="s">
        <v>110</v>
      </c>
      <c r="D6" s="68"/>
      <c r="E6" s="68"/>
      <c r="F6" s="69"/>
      <c r="G6" s="45"/>
      <c r="H6" s="45"/>
    </row>
    <row r="7" spans="1:8" s="46" customFormat="1" ht="12.75">
      <c r="A7" s="42"/>
      <c r="B7" s="45"/>
      <c r="C7" s="48">
        <v>2002</v>
      </c>
      <c r="D7" s="48">
        <v>2007</v>
      </c>
      <c r="E7" s="48">
        <v>2012</v>
      </c>
      <c r="F7" s="48">
        <v>2017</v>
      </c>
      <c r="G7" s="45"/>
      <c r="H7" s="45"/>
    </row>
    <row r="8" spans="1:8" s="46" customFormat="1" ht="12.75">
      <c r="A8" s="45"/>
      <c r="B8" s="45"/>
      <c r="C8" s="45"/>
      <c r="D8" s="45"/>
      <c r="E8" s="45"/>
      <c r="F8" s="45"/>
      <c r="G8" s="45"/>
      <c r="H8" s="45"/>
    </row>
    <row r="9" spans="1:8" s="46" customFormat="1" ht="12.75">
      <c r="A9" s="45"/>
      <c r="B9" s="78" t="s">
        <v>86</v>
      </c>
      <c r="C9" s="79">
        <v>0.76554999999999995</v>
      </c>
      <c r="D9" s="79">
        <v>0.80118</v>
      </c>
      <c r="E9" s="79">
        <v>0.78254000000000001</v>
      </c>
      <c r="F9" s="79">
        <v>0.78278999999999999</v>
      </c>
      <c r="G9" s="45"/>
      <c r="H9" s="45"/>
    </row>
    <row r="10" spans="1:8" s="46" customFormat="1" ht="12.75">
      <c r="A10" s="45"/>
      <c r="B10" s="55"/>
      <c r="C10" s="56"/>
      <c r="D10" s="56"/>
      <c r="E10" s="56"/>
      <c r="F10" s="56"/>
      <c r="G10" s="45"/>
      <c r="H10" s="45"/>
    </row>
    <row r="11" spans="1:8" s="46" customFormat="1" ht="12.75">
      <c r="A11" s="45"/>
      <c r="B11" s="57" t="s">
        <v>111</v>
      </c>
      <c r="C11" s="55"/>
      <c r="D11" s="58"/>
      <c r="E11" s="58"/>
      <c r="F11" s="58"/>
      <c r="G11" s="45"/>
      <c r="H11" s="45"/>
    </row>
    <row r="12" spans="1:8" s="46" customFormat="1" ht="15.75">
      <c r="A12" s="45"/>
      <c r="B12" s="59" t="s">
        <v>89</v>
      </c>
      <c r="C12" s="80">
        <v>0.55674999999999997</v>
      </c>
      <c r="D12" s="60">
        <v>0.61816000000000004</v>
      </c>
      <c r="E12" s="60">
        <v>0.58843999999999996</v>
      </c>
      <c r="F12" s="60">
        <v>0.59236999999999995</v>
      </c>
      <c r="G12" s="45"/>
      <c r="H12" s="45"/>
    </row>
    <row r="13" spans="1:8" s="46" customFormat="1" ht="15.75">
      <c r="A13" s="45"/>
      <c r="B13" s="61" t="s">
        <v>90</v>
      </c>
      <c r="C13" s="62">
        <v>0.20601</v>
      </c>
      <c r="D13" s="62">
        <v>0.18284</v>
      </c>
      <c r="E13" s="62">
        <v>0.19012000000000001</v>
      </c>
      <c r="F13" s="62">
        <v>0.18919</v>
      </c>
      <c r="G13" s="45"/>
      <c r="H13" s="45"/>
    </row>
    <row r="14" spans="1:8" s="46" customFormat="1" ht="15.75">
      <c r="A14" s="45"/>
      <c r="B14" s="61" t="s">
        <v>91</v>
      </c>
      <c r="C14" s="62">
        <v>0.12377000000000001</v>
      </c>
      <c r="D14" s="62">
        <v>0.10825</v>
      </c>
      <c r="E14" s="62">
        <v>0.115</v>
      </c>
      <c r="F14" s="62">
        <v>0.11479</v>
      </c>
      <c r="G14" s="45"/>
      <c r="H14" s="45"/>
    </row>
    <row r="15" spans="1:8" s="46" customFormat="1" ht="15.75">
      <c r="A15" s="45"/>
      <c r="B15" s="61" t="s">
        <v>92</v>
      </c>
      <c r="C15" s="62">
        <v>7.3810000000000001E-2</v>
      </c>
      <c r="D15" s="62">
        <v>6.1100000000000002E-2</v>
      </c>
      <c r="E15" s="62">
        <v>6.9589999999999999E-2</v>
      </c>
      <c r="F15" s="62">
        <v>6.6720000000000002E-2</v>
      </c>
      <c r="G15" s="45"/>
      <c r="H15" s="45"/>
    </row>
    <row r="16" spans="1:8" s="46" customFormat="1" ht="15.75">
      <c r="A16" s="45"/>
      <c r="B16" s="61" t="s">
        <v>93</v>
      </c>
      <c r="C16" s="62">
        <v>3.295E-2</v>
      </c>
      <c r="D16" s="62">
        <v>2.7009999999999999E-2</v>
      </c>
      <c r="E16" s="62">
        <v>3.3059999999999999E-2</v>
      </c>
      <c r="F16" s="62">
        <v>3.2340000000000001E-2</v>
      </c>
      <c r="G16" s="45"/>
      <c r="H16" s="45"/>
    </row>
    <row r="17" spans="1:8" s="46" customFormat="1" ht="15.75">
      <c r="A17" s="45"/>
      <c r="B17" s="61" t="s">
        <v>94</v>
      </c>
      <c r="C17" s="62">
        <v>1.367E-2</v>
      </c>
      <c r="D17" s="62">
        <v>1.217E-2</v>
      </c>
      <c r="E17" s="62">
        <v>1.308E-2</v>
      </c>
      <c r="F17" s="62">
        <v>1.2359999999999999E-2</v>
      </c>
      <c r="G17" s="45"/>
      <c r="H17" s="45"/>
    </row>
    <row r="18" spans="1:8" s="46" customFormat="1" ht="15.75">
      <c r="A18" s="45"/>
      <c r="B18" s="61" t="s">
        <v>95</v>
      </c>
      <c r="C18" s="62">
        <v>4.9699999999999996E-3</v>
      </c>
      <c r="D18" s="62">
        <v>4.0600000000000002E-3</v>
      </c>
      <c r="E18" s="62">
        <v>4.2700000000000004E-3</v>
      </c>
      <c r="F18" s="62">
        <v>3.5300000000000002E-3</v>
      </c>
      <c r="G18" s="45"/>
      <c r="H18" s="45"/>
    </row>
    <row r="19" spans="1:8" s="46" customFormat="1" ht="15.75">
      <c r="A19" s="45"/>
      <c r="B19" s="61" t="s">
        <v>96</v>
      </c>
      <c r="C19" s="62">
        <v>2.7E-4</v>
      </c>
      <c r="D19" s="62">
        <v>1.8000000000000001E-4</v>
      </c>
      <c r="E19" s="62">
        <v>2.3000000000000001E-4</v>
      </c>
      <c r="F19" s="62">
        <v>5.0000000000000002E-5</v>
      </c>
      <c r="G19" s="45"/>
      <c r="H19" s="45"/>
    </row>
    <row r="20" spans="1:8" s="46" customFormat="1" ht="15.75">
      <c r="A20" s="45"/>
      <c r="B20" s="61" t="s">
        <v>97</v>
      </c>
      <c r="C20" s="62">
        <v>0</v>
      </c>
      <c r="D20" s="62">
        <v>0</v>
      </c>
      <c r="E20" s="62">
        <v>0</v>
      </c>
      <c r="F20" s="62">
        <v>0</v>
      </c>
      <c r="G20" s="45"/>
      <c r="H20" s="45"/>
    </row>
    <row r="21" spans="1:8" s="46" customFormat="1" ht="15.75">
      <c r="A21" s="45"/>
      <c r="B21" s="63" t="s">
        <v>98</v>
      </c>
      <c r="C21" s="64">
        <v>-1.2200000000000001E-2</v>
      </c>
      <c r="D21" s="64">
        <v>-1.379E-2</v>
      </c>
      <c r="E21" s="64">
        <v>-1.379E-2</v>
      </c>
      <c r="F21" s="64">
        <v>-1.1339999999999999E-2</v>
      </c>
      <c r="G21" s="45"/>
      <c r="H21" s="45"/>
    </row>
    <row r="22" spans="1:8" s="46" customFormat="1" ht="12.75">
      <c r="A22" s="45"/>
      <c r="B22" s="45"/>
      <c r="C22" s="65"/>
      <c r="D22" s="65"/>
      <c r="E22" s="65"/>
      <c r="F22" s="65"/>
      <c r="G22" s="45"/>
      <c r="H22" s="45"/>
    </row>
    <row r="23" spans="1:8" s="46" customFormat="1" ht="15.75">
      <c r="A23" s="45"/>
      <c r="B23" s="50" t="s">
        <v>99</v>
      </c>
      <c r="C23" s="60">
        <v>0.99329000000000001</v>
      </c>
      <c r="D23" s="60">
        <v>0.99736000000000002</v>
      </c>
      <c r="E23" s="60">
        <v>0.99621000000000004</v>
      </c>
      <c r="F23" s="60">
        <v>0.99539999999999995</v>
      </c>
      <c r="G23" s="45"/>
      <c r="H23" s="45"/>
    </row>
    <row r="24" spans="1:8" s="46" customFormat="1" ht="15.75">
      <c r="A24" s="45"/>
      <c r="B24" s="53" t="s">
        <v>100</v>
      </c>
      <c r="C24" s="64">
        <v>6.7099999999999998E-3</v>
      </c>
      <c r="D24" s="64">
        <v>2.64E-3</v>
      </c>
      <c r="E24" s="64">
        <v>3.79E-3</v>
      </c>
      <c r="F24" s="64">
        <v>4.5999999999999999E-3</v>
      </c>
      <c r="G24" s="45"/>
      <c r="H24" s="45"/>
    </row>
    <row r="25" spans="1:8" s="46" customFormat="1" ht="12.75">
      <c r="A25" s="45"/>
      <c r="B25" s="45"/>
      <c r="C25" s="65"/>
      <c r="D25" s="65"/>
      <c r="E25" s="65"/>
      <c r="F25" s="65"/>
      <c r="G25" s="45"/>
      <c r="H25" s="45"/>
    </row>
    <row r="26" spans="1:8" s="46" customFormat="1" ht="12.75">
      <c r="A26" s="45"/>
      <c r="B26" s="45" t="s">
        <v>101</v>
      </c>
      <c r="C26" s="45"/>
      <c r="D26" s="45"/>
      <c r="E26" s="45"/>
      <c r="F26" s="45"/>
      <c r="G26" s="45"/>
      <c r="H26" s="45"/>
    </row>
    <row r="27" spans="1:8" s="46" customFormat="1" ht="12.75">
      <c r="A27" s="45"/>
      <c r="B27" s="45"/>
      <c r="C27" s="45"/>
      <c r="D27" s="45"/>
      <c r="E27" s="45"/>
      <c r="F27" s="45"/>
      <c r="G27" s="45"/>
      <c r="H27" s="45"/>
    </row>
    <row r="28" spans="1:8" s="46" customFormat="1" ht="12.75">
      <c r="A28" s="45"/>
      <c r="B28" s="45"/>
      <c r="C28" s="45"/>
      <c r="D28" s="45"/>
      <c r="E28" s="45"/>
      <c r="F28" s="45"/>
      <c r="G28" s="45"/>
      <c r="H28" s="45"/>
    </row>
    <row r="29" spans="1:8" s="46" customFormat="1" ht="12.75"/>
    <row r="30" spans="1:8" s="46" customFormat="1" ht="12.75"/>
    <row r="31" spans="1:8" s="46" customFormat="1" ht="12.75"/>
    <row r="32" spans="1:8"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row r="147" s="46" customFormat="1" ht="12.75"/>
    <row r="148" s="46" customFormat="1" ht="12.75"/>
    <row r="149" s="46" customFormat="1" ht="12.75"/>
    <row r="150" s="46" customFormat="1" ht="12.75"/>
    <row r="151" s="46" customFormat="1" ht="12.75"/>
    <row r="152" s="46" customFormat="1" ht="12.75"/>
    <row r="153" s="46" customFormat="1" ht="12.75"/>
    <row r="154" s="46" customFormat="1" ht="12.75"/>
    <row r="155" s="46" customFormat="1" ht="12.75"/>
    <row r="156" s="46" customFormat="1" ht="12.75"/>
    <row r="157" s="46" customFormat="1" ht="12.75"/>
    <row r="158" s="46" customFormat="1" ht="12.75"/>
    <row r="159" s="46" customFormat="1" ht="12.75"/>
    <row r="160" s="46" customFormat="1" ht="12.75"/>
    <row r="161" s="46" customFormat="1" ht="12.75"/>
    <row r="162" s="46" customFormat="1" ht="12.75"/>
    <row r="163" s="46" customFormat="1" ht="12.75"/>
    <row r="164" s="46" customFormat="1" ht="12.75"/>
    <row r="165" s="46" customFormat="1" ht="12.75"/>
    <row r="166" s="46" customFormat="1" ht="12.75"/>
    <row r="167" s="46" customFormat="1" ht="12.75"/>
    <row r="168" s="46" customFormat="1" ht="12.75"/>
    <row r="169" s="46" customFormat="1" ht="12.75"/>
  </sheetData>
  <mergeCells count="1">
    <mergeCell ref="C6:F6"/>
  </mergeCells>
  <pageMargins left="0.70866141732283472" right="0.70866141732283472" top="0.78740157480314965" bottom="0.78740157480314965" header="0.31496062992125984" footer="0.31496062992125984"/>
  <pageSetup paperSize="9" scale="6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4">
    <tabColor theme="7" tint="0.39997558519241921"/>
  </sheetPr>
  <dimension ref="A1:P21"/>
  <sheetViews>
    <sheetView showGridLines="0" zoomScaleNormal="100" workbookViewId="0"/>
  </sheetViews>
  <sheetFormatPr baseColWidth="10" defaultColWidth="10.7109375" defaultRowHeight="15"/>
  <cols>
    <col min="1" max="2" width="10.7109375" style="33"/>
    <col min="3" max="3" width="27.5703125" style="33" customWidth="1"/>
    <col min="4" max="16" width="8.7109375" style="33" customWidth="1"/>
    <col min="17" max="16384" width="10.7109375" style="33"/>
  </cols>
  <sheetData>
    <row r="1" spans="1:16">
      <c r="B1" s="1"/>
      <c r="C1" s="1"/>
      <c r="D1" s="1"/>
      <c r="E1" s="1"/>
      <c r="F1" s="1"/>
      <c r="G1" s="1"/>
      <c r="H1" s="1"/>
      <c r="I1" s="1"/>
      <c r="J1" s="1"/>
      <c r="K1" s="1"/>
      <c r="L1" s="1"/>
      <c r="M1" s="1"/>
      <c r="N1" s="1"/>
      <c r="O1" s="1"/>
      <c r="P1" s="1"/>
    </row>
    <row r="2" spans="1:16" s="38" customFormat="1" ht="26.85" customHeight="1">
      <c r="B2" s="533" t="s">
        <v>68</v>
      </c>
      <c r="C2" s="36" t="s">
        <v>69</v>
      </c>
      <c r="D2" s="37"/>
      <c r="E2" s="37"/>
      <c r="F2" s="37"/>
      <c r="G2" s="37"/>
      <c r="H2" s="37"/>
      <c r="I2" s="37"/>
      <c r="J2" s="37"/>
      <c r="K2" s="37"/>
      <c r="L2" s="37"/>
      <c r="M2" s="37"/>
      <c r="N2" s="37"/>
      <c r="O2" s="37"/>
      <c r="P2" s="37"/>
    </row>
    <row r="3" spans="1:16" ht="13.35" customHeight="1">
      <c r="B3" s="1"/>
      <c r="C3" s="1"/>
      <c r="D3" s="1"/>
      <c r="E3" s="1"/>
      <c r="F3" s="1"/>
      <c r="G3" s="1"/>
      <c r="H3" s="1"/>
      <c r="I3" s="1"/>
      <c r="J3" s="1"/>
      <c r="K3" s="1"/>
      <c r="L3" s="1"/>
      <c r="M3" s="1"/>
      <c r="N3" s="1"/>
      <c r="O3" s="1"/>
      <c r="P3" s="1"/>
    </row>
    <row r="4" spans="1:16" ht="15" customHeight="1">
      <c r="B4" s="534" t="s">
        <v>582</v>
      </c>
      <c r="C4" s="534"/>
      <c r="D4" s="534"/>
      <c r="E4" s="534"/>
      <c r="F4" s="534"/>
      <c r="G4" s="534"/>
      <c r="H4" s="534"/>
      <c r="I4" s="534"/>
      <c r="J4" s="290"/>
      <c r="K4" s="290"/>
      <c r="L4" s="290"/>
      <c r="M4" s="290"/>
      <c r="N4" s="290"/>
      <c r="O4" s="290"/>
      <c r="P4" s="290"/>
    </row>
    <row r="5" spans="1:16" ht="13.35" customHeight="1">
      <c r="B5" s="1"/>
      <c r="C5" s="1"/>
      <c r="D5" s="1"/>
      <c r="E5" s="1"/>
      <c r="F5" s="1"/>
      <c r="G5" s="1"/>
      <c r="H5" s="1"/>
      <c r="I5" s="1"/>
      <c r="J5" s="1"/>
      <c r="K5" s="1"/>
      <c r="L5" s="1"/>
      <c r="M5" s="1"/>
      <c r="N5" s="1"/>
      <c r="O5" s="1"/>
      <c r="P5" s="1"/>
    </row>
    <row r="6" spans="1:16" s="46" customFormat="1" ht="14.65" customHeight="1">
      <c r="A6" s="221"/>
      <c r="B6" s="42"/>
      <c r="C6" s="42"/>
      <c r="D6" s="541" t="s">
        <v>145</v>
      </c>
      <c r="E6" s="542"/>
      <c r="F6" s="542"/>
      <c r="G6" s="542"/>
      <c r="H6" s="542"/>
      <c r="I6" s="542"/>
      <c r="J6" s="542"/>
      <c r="K6" s="542"/>
      <c r="L6" s="542"/>
      <c r="M6" s="542"/>
      <c r="N6" s="542"/>
      <c r="O6" s="542"/>
      <c r="P6" s="543"/>
    </row>
    <row r="7" spans="1:16" s="46" customFormat="1" ht="12.75">
      <c r="A7" s="221"/>
      <c r="B7" s="360" t="s">
        <v>316</v>
      </c>
      <c r="C7" s="47"/>
      <c r="D7" s="537">
        <v>2005</v>
      </c>
      <c r="E7" s="537">
        <v>2006</v>
      </c>
      <c r="F7" s="537">
        <v>2007</v>
      </c>
      <c r="G7" s="537">
        <v>2008</v>
      </c>
      <c r="H7" s="537">
        <v>2009</v>
      </c>
      <c r="I7" s="537">
        <v>2010</v>
      </c>
      <c r="J7" s="537">
        <v>2011</v>
      </c>
      <c r="K7" s="537">
        <v>2012</v>
      </c>
      <c r="L7" s="537">
        <v>2013</v>
      </c>
      <c r="M7" s="537">
        <v>2014</v>
      </c>
      <c r="N7" s="537">
        <v>2015</v>
      </c>
      <c r="O7" s="537">
        <v>2016</v>
      </c>
      <c r="P7" s="537">
        <v>2017</v>
      </c>
    </row>
    <row r="8" spans="1:16" s="46" customFormat="1" ht="12.75">
      <c r="B8" s="55"/>
      <c r="C8" s="129"/>
      <c r="D8" s="130"/>
      <c r="E8" s="130"/>
      <c r="F8" s="96"/>
      <c r="G8" s="96"/>
      <c r="H8" s="96"/>
      <c r="I8" s="96"/>
      <c r="J8" s="96"/>
      <c r="K8" s="96"/>
      <c r="L8" s="96"/>
      <c r="M8" s="96"/>
      <c r="N8" s="96"/>
      <c r="O8" s="96"/>
      <c r="P8" s="96"/>
    </row>
    <row r="9" spans="1:16" s="46" customFormat="1" ht="12.75">
      <c r="B9" s="78" t="s">
        <v>117</v>
      </c>
      <c r="C9" s="84"/>
      <c r="D9" s="131">
        <v>7.7368539577958306E-2</v>
      </c>
      <c r="E9" s="131">
        <v>7.7540381399031563E-2</v>
      </c>
      <c r="F9" s="131">
        <v>7.7480719510794313E-2</v>
      </c>
      <c r="G9" s="131">
        <v>7.6761849958159337E-2</v>
      </c>
      <c r="H9" s="131">
        <v>7.8E-2</v>
      </c>
      <c r="I9" s="131">
        <v>8.1000000000000003E-2</v>
      </c>
      <c r="J9" s="131">
        <v>8.1000000000000003E-2</v>
      </c>
      <c r="K9" s="131">
        <v>8.1000000000000003E-2</v>
      </c>
      <c r="L9" s="544">
        <v>8.199999999999999E-2</v>
      </c>
      <c r="M9" s="544">
        <v>8.199999999999999E-2</v>
      </c>
      <c r="N9" s="544">
        <v>8.199999999999999E-2</v>
      </c>
      <c r="O9" s="544">
        <v>8.199999999999999E-2</v>
      </c>
      <c r="P9" s="544">
        <v>8.1000000000000003E-2</v>
      </c>
    </row>
    <row r="10" spans="1:16" s="46" customFormat="1" ht="12.75">
      <c r="B10" s="57"/>
      <c r="C10" s="86"/>
      <c r="D10" s="132"/>
      <c r="E10" s="132"/>
      <c r="F10" s="132"/>
      <c r="G10" s="132"/>
      <c r="H10" s="132"/>
      <c r="I10" s="132"/>
      <c r="J10" s="132"/>
      <c r="K10" s="132"/>
      <c r="L10" s="132"/>
      <c r="M10" s="132"/>
      <c r="N10" s="132"/>
      <c r="O10" s="132"/>
      <c r="P10" s="132"/>
    </row>
    <row r="11" spans="1:16" s="46" customFormat="1" ht="12.75">
      <c r="B11" s="57" t="s">
        <v>228</v>
      </c>
      <c r="C11" s="86"/>
      <c r="D11" s="132"/>
      <c r="E11" s="132"/>
      <c r="F11" s="132"/>
      <c r="G11" s="132"/>
      <c r="H11" s="132"/>
      <c r="I11" s="132"/>
      <c r="J11" s="132"/>
      <c r="K11" s="132"/>
      <c r="L11" s="132"/>
      <c r="M11" s="132"/>
      <c r="N11" s="132"/>
      <c r="O11" s="132"/>
      <c r="P11" s="132"/>
    </row>
    <row r="12" spans="1:16" s="46" customFormat="1" ht="12.75">
      <c r="B12" s="89" t="s">
        <v>229</v>
      </c>
      <c r="C12" s="90"/>
      <c r="D12" s="133">
        <v>8.7671435560014124E-2</v>
      </c>
      <c r="E12" s="133">
        <v>8.7635548960781864E-2</v>
      </c>
      <c r="F12" s="133">
        <v>8.7940514462693145E-2</v>
      </c>
      <c r="G12" s="133">
        <v>8.6952672415325949E-2</v>
      </c>
      <c r="H12" s="133">
        <v>8.900000000000001E-2</v>
      </c>
      <c r="I12" s="133">
        <v>9.0999999999999998E-2</v>
      </c>
      <c r="J12" s="133">
        <v>0.09</v>
      </c>
      <c r="K12" s="133">
        <v>9.0999999999999998E-2</v>
      </c>
      <c r="L12" s="133">
        <v>9.1999999999999998E-2</v>
      </c>
      <c r="M12" s="133">
        <v>9.0999999999999998E-2</v>
      </c>
      <c r="N12" s="133">
        <v>9.0999999999999998E-2</v>
      </c>
      <c r="O12" s="133">
        <v>9.0999999999999998E-2</v>
      </c>
      <c r="P12" s="133">
        <v>8.900000000000001E-2</v>
      </c>
    </row>
    <row r="13" spans="1:16" s="46" customFormat="1" ht="12.75">
      <c r="B13" s="92" t="s">
        <v>230</v>
      </c>
      <c r="C13" s="93"/>
      <c r="D13" s="134">
        <v>3.8727452894207863E-2</v>
      </c>
      <c r="E13" s="134">
        <v>3.9647938992676351E-2</v>
      </c>
      <c r="F13" s="134">
        <v>3.8114130400499782E-2</v>
      </c>
      <c r="G13" s="134">
        <v>3.8440357067125883E-2</v>
      </c>
      <c r="H13" s="134">
        <v>0.04</v>
      </c>
      <c r="I13" s="134">
        <v>4.2999999999999997E-2</v>
      </c>
      <c r="J13" s="134">
        <v>4.4000000000000004E-2</v>
      </c>
      <c r="K13" s="134">
        <v>4.2999999999999997E-2</v>
      </c>
      <c r="L13" s="134">
        <v>4.4000000000000004E-2</v>
      </c>
      <c r="M13" s="134">
        <v>4.4000000000000004E-2</v>
      </c>
      <c r="N13" s="134">
        <v>4.4999999999999998E-2</v>
      </c>
      <c r="O13" s="134">
        <v>4.8000000000000001E-2</v>
      </c>
      <c r="P13" s="134">
        <v>5.0999999999999997E-2</v>
      </c>
    </row>
    <row r="14" spans="1:16" s="46" customFormat="1" ht="12.75">
      <c r="B14" s="45"/>
      <c r="C14" s="45"/>
      <c r="D14" s="96"/>
      <c r="E14" s="96"/>
      <c r="F14" s="96"/>
      <c r="G14" s="96"/>
      <c r="H14" s="96"/>
      <c r="I14" s="96"/>
      <c r="J14" s="96"/>
      <c r="K14" s="96"/>
      <c r="L14" s="96"/>
      <c r="M14" s="96"/>
      <c r="N14" s="96"/>
      <c r="O14" s="96"/>
      <c r="P14" s="96"/>
    </row>
    <row r="15" spans="1:16" s="46" customFormat="1" ht="12.75">
      <c r="B15" s="57" t="s">
        <v>382</v>
      </c>
      <c r="C15" s="45"/>
      <c r="D15" s="96"/>
      <c r="E15" s="96"/>
      <c r="F15" s="96"/>
      <c r="G15" s="96"/>
      <c r="H15" s="96"/>
      <c r="I15" s="96"/>
      <c r="J15" s="96"/>
      <c r="K15" s="96"/>
      <c r="L15" s="96"/>
      <c r="M15" s="96"/>
      <c r="N15" s="96"/>
      <c r="O15" s="96"/>
      <c r="P15" s="96"/>
    </row>
    <row r="16" spans="1:16" s="46" customFormat="1" ht="12.75">
      <c r="B16" s="538" t="s">
        <v>583</v>
      </c>
      <c r="C16" s="272"/>
      <c r="D16" s="545">
        <v>2452.2666666666664</v>
      </c>
      <c r="E16" s="545">
        <v>2487.6</v>
      </c>
      <c r="F16" s="545">
        <v>2548.1</v>
      </c>
      <c r="G16" s="545">
        <v>2622.8333333333335</v>
      </c>
      <c r="H16" s="545">
        <v>2671.6333333333337</v>
      </c>
      <c r="I16" s="545">
        <v>2754.4</v>
      </c>
      <c r="J16" s="545">
        <v>2831.2333333333336</v>
      </c>
      <c r="K16" s="545">
        <v>2901.2666666666669</v>
      </c>
      <c r="L16" s="545">
        <v>2973.3333333333335</v>
      </c>
      <c r="M16" s="545">
        <v>3056.4333333333334</v>
      </c>
      <c r="N16" s="545">
        <v>3140.3666666666668</v>
      </c>
      <c r="O16" s="545">
        <v>3229.7</v>
      </c>
      <c r="P16" s="545">
        <v>3331.5000000000005</v>
      </c>
    </row>
    <row r="17" spans="2:16" s="46" customFormat="1" ht="12.75">
      <c r="B17" s="45"/>
      <c r="C17" s="45"/>
      <c r="D17" s="45"/>
      <c r="E17" s="45"/>
      <c r="F17" s="45"/>
      <c r="G17" s="45"/>
      <c r="H17" s="45"/>
      <c r="I17" s="45"/>
      <c r="J17" s="45"/>
      <c r="K17" s="45"/>
      <c r="L17" s="45"/>
      <c r="M17" s="45"/>
      <c r="N17" s="45"/>
      <c r="O17" s="45"/>
      <c r="P17" s="45"/>
    </row>
    <row r="18" spans="2:16" ht="15" customHeight="1">
      <c r="B18" s="320" t="s">
        <v>436</v>
      </c>
      <c r="C18" s="320"/>
      <c r="D18" s="320"/>
      <c r="E18" s="320"/>
      <c r="F18" s="320"/>
      <c r="G18" s="320"/>
      <c r="H18" s="320"/>
      <c r="I18" s="320"/>
      <c r="J18" s="320"/>
      <c r="K18" s="320"/>
      <c r="L18" s="320"/>
      <c r="M18" s="320"/>
      <c r="N18" s="320"/>
      <c r="O18" s="320"/>
      <c r="P18" s="320"/>
    </row>
    <row r="19" spans="2:16" ht="26.25" customHeight="1">
      <c r="B19" s="320" t="s">
        <v>586</v>
      </c>
      <c r="C19" s="320"/>
      <c r="D19" s="320"/>
      <c r="E19" s="320"/>
      <c r="F19" s="320"/>
      <c r="G19" s="320"/>
      <c r="H19" s="320"/>
      <c r="I19" s="320"/>
      <c r="J19" s="320"/>
      <c r="K19" s="320"/>
      <c r="L19" s="320"/>
      <c r="M19" s="320"/>
      <c r="N19" s="320"/>
      <c r="O19" s="320"/>
      <c r="P19" s="320"/>
    </row>
    <row r="20" spans="2:16" s="46" customFormat="1" ht="12.75">
      <c r="B20" s="45"/>
      <c r="C20" s="45"/>
      <c r="D20" s="45"/>
      <c r="E20" s="45"/>
      <c r="F20" s="45"/>
      <c r="G20" s="45"/>
      <c r="H20" s="45"/>
      <c r="I20" s="45"/>
      <c r="J20" s="45"/>
      <c r="K20" s="45"/>
      <c r="L20" s="45"/>
      <c r="M20" s="45"/>
      <c r="N20" s="45"/>
      <c r="O20" s="45"/>
      <c r="P20" s="45"/>
    </row>
    <row r="21" spans="2:16" s="46" customFormat="1" ht="12.75">
      <c r="B21" s="45" t="s">
        <v>158</v>
      </c>
      <c r="C21" s="45"/>
      <c r="D21" s="45"/>
      <c r="E21" s="45"/>
      <c r="F21" s="45"/>
      <c r="G21" s="45"/>
      <c r="H21" s="45"/>
      <c r="I21" s="45"/>
      <c r="J21" s="45"/>
      <c r="K21" s="45"/>
      <c r="L21" s="45"/>
      <c r="M21" s="45"/>
      <c r="N21" s="45"/>
      <c r="O21" s="45"/>
      <c r="P21" s="45"/>
    </row>
  </sheetData>
  <mergeCells count="4">
    <mergeCell ref="B4:I4"/>
    <mergeCell ref="D6:P6"/>
    <mergeCell ref="B18:P18"/>
    <mergeCell ref="B19:P19"/>
  </mergeCells>
  <pageMargins left="0.70866141732283472" right="0.70866141732283472" top="0.78740157480314965" bottom="0.78740157480314965" header="0.31496062992125984" footer="0.31496062992125984"/>
  <pageSetup paperSize="9" scale="6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theme="7" tint="0.39997558519241921"/>
  </sheetPr>
  <dimension ref="A1:Q59"/>
  <sheetViews>
    <sheetView showGridLines="0" zoomScaleNormal="100" workbookViewId="0"/>
  </sheetViews>
  <sheetFormatPr baseColWidth="10" defaultColWidth="10.7109375" defaultRowHeight="15"/>
  <cols>
    <col min="1" max="2" width="10.7109375" style="33"/>
    <col min="3" max="3" width="27.140625" style="33" customWidth="1"/>
    <col min="4" max="17" width="8.7109375" style="33" customWidth="1"/>
    <col min="18" max="16384" width="10.7109375" style="33"/>
  </cols>
  <sheetData>
    <row r="1" spans="1:17">
      <c r="B1" s="1"/>
      <c r="C1" s="1"/>
      <c r="D1" s="1"/>
      <c r="E1" s="1"/>
      <c r="F1" s="1"/>
      <c r="G1" s="1"/>
      <c r="H1" s="1"/>
      <c r="I1" s="1"/>
      <c r="J1" s="1"/>
      <c r="K1" s="1"/>
      <c r="L1" s="1"/>
      <c r="M1" s="1"/>
      <c r="N1" s="1"/>
      <c r="O1" s="1"/>
      <c r="P1" s="1"/>
      <c r="Q1" s="1"/>
    </row>
    <row r="2" spans="1:17" s="38" customFormat="1" ht="26.85" customHeight="1">
      <c r="B2" s="533" t="s">
        <v>68</v>
      </c>
      <c r="C2" s="36" t="s">
        <v>69</v>
      </c>
      <c r="D2" s="37"/>
      <c r="E2" s="37"/>
      <c r="F2" s="37"/>
      <c r="G2" s="37"/>
      <c r="H2" s="37"/>
      <c r="I2" s="37"/>
      <c r="J2" s="37"/>
      <c r="K2" s="37"/>
      <c r="L2" s="37"/>
      <c r="M2" s="37"/>
      <c r="N2" s="37"/>
      <c r="O2" s="37"/>
      <c r="P2" s="37"/>
      <c r="Q2" s="37"/>
    </row>
    <row r="3" spans="1:17" ht="13.35" customHeight="1">
      <c r="B3" s="1"/>
      <c r="C3" s="1"/>
      <c r="D3" s="1"/>
      <c r="E3" s="1"/>
      <c r="F3" s="1"/>
      <c r="G3" s="1"/>
      <c r="H3" s="1"/>
      <c r="I3" s="1"/>
      <c r="J3" s="1"/>
      <c r="K3" s="1"/>
      <c r="L3" s="1"/>
      <c r="M3" s="1"/>
      <c r="N3" s="1"/>
      <c r="O3" s="1"/>
      <c r="P3" s="1"/>
      <c r="Q3" s="1"/>
    </row>
    <row r="4" spans="1:17" ht="15" customHeight="1">
      <c r="B4" s="534" t="s">
        <v>582</v>
      </c>
      <c r="C4" s="534"/>
      <c r="D4" s="534"/>
      <c r="E4" s="534"/>
      <c r="F4" s="534"/>
      <c r="G4" s="534"/>
      <c r="H4" s="534"/>
      <c r="I4" s="534"/>
      <c r="J4" s="534"/>
      <c r="K4" s="534"/>
      <c r="L4" s="290"/>
      <c r="M4" s="290"/>
      <c r="N4" s="290"/>
      <c r="O4" s="290"/>
      <c r="P4" s="290"/>
      <c r="Q4" s="290"/>
    </row>
    <row r="5" spans="1:17" ht="13.35" customHeight="1">
      <c r="B5" s="1"/>
      <c r="C5" s="1"/>
      <c r="D5" s="1"/>
      <c r="E5" s="1"/>
      <c r="F5" s="1"/>
      <c r="G5" s="1"/>
      <c r="H5" s="1"/>
      <c r="I5" s="1"/>
      <c r="J5" s="1"/>
      <c r="K5" s="1"/>
      <c r="L5" s="1"/>
      <c r="M5" s="1"/>
      <c r="N5" s="1"/>
      <c r="O5" s="1"/>
      <c r="P5" s="1"/>
      <c r="Q5" s="1"/>
    </row>
    <row r="6" spans="1:17" s="46" customFormat="1" ht="14.65" customHeight="1">
      <c r="A6" s="221"/>
      <c r="B6" s="42"/>
      <c r="C6" s="42"/>
      <c r="D6" s="535" t="s">
        <v>84</v>
      </c>
      <c r="E6" s="536"/>
      <c r="F6" s="536"/>
      <c r="G6" s="536"/>
      <c r="H6" s="536"/>
      <c r="I6" s="536"/>
      <c r="J6" s="536"/>
      <c r="K6" s="536"/>
      <c r="L6" s="536"/>
      <c r="M6" s="536"/>
      <c r="N6" s="536"/>
      <c r="O6" s="536"/>
      <c r="P6" s="536"/>
      <c r="Q6" s="536"/>
    </row>
    <row r="7" spans="1:17" s="46" customFormat="1" ht="14.25">
      <c r="A7" s="221"/>
      <c r="B7" s="360" t="s">
        <v>316</v>
      </c>
      <c r="C7" s="47"/>
      <c r="D7" s="537">
        <v>1995</v>
      </c>
      <c r="E7" s="537">
        <v>2000</v>
      </c>
      <c r="F7" s="537">
        <v>2005</v>
      </c>
      <c r="G7" s="537">
        <v>2006</v>
      </c>
      <c r="H7" s="537">
        <v>2007</v>
      </c>
      <c r="I7" s="537">
        <v>2008</v>
      </c>
      <c r="J7" s="537">
        <v>2009</v>
      </c>
      <c r="K7" s="537">
        <v>2010</v>
      </c>
      <c r="L7" s="537">
        <v>2011</v>
      </c>
      <c r="M7" s="537">
        <v>2012</v>
      </c>
      <c r="N7" s="537" t="s">
        <v>85</v>
      </c>
      <c r="O7" s="537">
        <v>2014</v>
      </c>
      <c r="P7" s="537">
        <v>2015</v>
      </c>
      <c r="Q7" s="537">
        <v>2016</v>
      </c>
    </row>
    <row r="8" spans="1:17" s="46" customFormat="1" ht="12.75">
      <c r="B8" s="55"/>
      <c r="C8" s="129"/>
      <c r="D8" s="130"/>
      <c r="E8" s="130"/>
      <c r="F8" s="130"/>
      <c r="G8" s="130"/>
      <c r="H8" s="45"/>
      <c r="I8" s="45"/>
      <c r="J8" s="45"/>
      <c r="K8" s="45"/>
      <c r="L8" s="45"/>
      <c r="M8" s="45"/>
      <c r="N8" s="45"/>
      <c r="O8" s="45"/>
      <c r="P8" s="45"/>
      <c r="Q8" s="45"/>
    </row>
    <row r="9" spans="1:17" s="46" customFormat="1" ht="12.75">
      <c r="B9" s="78" t="s">
        <v>117</v>
      </c>
      <c r="C9" s="84"/>
      <c r="D9" s="131">
        <v>6.1810001730918884E-2</v>
      </c>
      <c r="E9" s="131">
        <v>6.1149999499320984E-2</v>
      </c>
      <c r="F9" s="131">
        <v>7.8829996287822723E-2</v>
      </c>
      <c r="G9" s="131">
        <v>7.8929997980594635E-2</v>
      </c>
      <c r="H9" s="131">
        <v>7.8630000352859497E-2</v>
      </c>
      <c r="I9" s="131">
        <v>7.7720001339912415E-2</v>
      </c>
      <c r="J9" s="131">
        <v>6.8060003221035004E-2</v>
      </c>
      <c r="K9" s="131">
        <v>7.4790000915527344E-2</v>
      </c>
      <c r="L9" s="131">
        <v>7.7320002019405365E-2</v>
      </c>
      <c r="M9" s="131">
        <v>7.6650001108646393E-2</v>
      </c>
      <c r="N9" s="544">
        <v>7.8230001032352448E-2</v>
      </c>
      <c r="O9" s="544">
        <v>8.2939997315406799E-2</v>
      </c>
      <c r="P9" s="544">
        <v>7.41100013256073E-2</v>
      </c>
      <c r="Q9" s="544">
        <v>7.7079996466636658E-2</v>
      </c>
    </row>
    <row r="10" spans="1:17" s="46" customFormat="1" ht="12.75">
      <c r="B10" s="57"/>
      <c r="C10" s="86"/>
      <c r="D10" s="132"/>
      <c r="E10" s="132"/>
      <c r="F10" s="132"/>
      <c r="G10" s="132"/>
      <c r="H10" s="132"/>
      <c r="I10" s="132"/>
      <c r="J10" s="132"/>
      <c r="K10" s="132"/>
      <c r="L10" s="132"/>
      <c r="M10" s="132"/>
      <c r="N10" s="132"/>
      <c r="O10" s="132"/>
      <c r="P10" s="132"/>
      <c r="Q10" s="132"/>
    </row>
    <row r="11" spans="1:17" s="46" customFormat="1" ht="12.75">
      <c r="B11" s="57" t="s">
        <v>118</v>
      </c>
      <c r="C11" s="86"/>
      <c r="D11" s="132"/>
      <c r="E11" s="132"/>
      <c r="F11" s="132"/>
      <c r="G11" s="132"/>
      <c r="H11" s="132"/>
      <c r="I11" s="132"/>
      <c r="J11" s="132"/>
      <c r="K11" s="132"/>
      <c r="L11" s="132"/>
      <c r="M11" s="132"/>
      <c r="N11" s="132"/>
      <c r="O11" s="132"/>
      <c r="P11" s="132"/>
      <c r="Q11" s="132"/>
    </row>
    <row r="12" spans="1:17" s="46" customFormat="1" ht="12.75">
      <c r="B12" s="89" t="s">
        <v>119</v>
      </c>
      <c r="C12" s="90"/>
      <c r="D12" s="133">
        <v>6.7270003259181976E-2</v>
      </c>
      <c r="E12" s="133">
        <v>6.6009998321533203E-2</v>
      </c>
      <c r="F12" s="133">
        <v>8.4880001842975616E-2</v>
      </c>
      <c r="G12" s="133">
        <v>8.4799997508525848E-2</v>
      </c>
      <c r="H12" s="133">
        <v>8.5680000483989716E-2</v>
      </c>
      <c r="I12" s="133">
        <v>8.7580002844333649E-2</v>
      </c>
      <c r="J12" s="133">
        <v>7.4740000069141388E-2</v>
      </c>
      <c r="K12" s="133">
        <v>8.223000168800354E-2</v>
      </c>
      <c r="L12" s="133">
        <v>8.7279997766017914E-2</v>
      </c>
      <c r="M12" s="133">
        <v>8.7039999663829803E-2</v>
      </c>
      <c r="N12" s="133">
        <v>8.6869999766349792E-2</v>
      </c>
      <c r="O12" s="133">
        <v>9.3029998242855072E-2</v>
      </c>
      <c r="P12" s="133">
        <v>8.2860000431537628E-2</v>
      </c>
      <c r="Q12" s="133">
        <v>8.6750000715255737E-2</v>
      </c>
    </row>
    <row r="13" spans="1:17" s="46" customFormat="1" ht="12.75">
      <c r="B13" s="92" t="s">
        <v>120</v>
      </c>
      <c r="C13" s="93"/>
      <c r="D13" s="134">
        <v>5.6609999388456345E-2</v>
      </c>
      <c r="E13" s="134">
        <v>5.6490000337362289E-2</v>
      </c>
      <c r="F13" s="134">
        <v>7.2990000247955322E-2</v>
      </c>
      <c r="G13" s="134">
        <v>7.3260001838207245E-2</v>
      </c>
      <c r="H13" s="134">
        <v>7.1809999644756317E-2</v>
      </c>
      <c r="I13" s="134">
        <v>6.8190000951290131E-2</v>
      </c>
      <c r="J13" s="134">
        <v>6.1599999666213989E-2</v>
      </c>
      <c r="K13" s="134">
        <v>6.7670002579689026E-2</v>
      </c>
      <c r="L13" s="134">
        <v>6.7749999463558197E-2</v>
      </c>
      <c r="M13" s="134">
        <v>6.6629998385906219E-2</v>
      </c>
      <c r="N13" s="134">
        <v>6.9880001246929169E-2</v>
      </c>
      <c r="O13" s="134">
        <v>7.3150001466274261E-2</v>
      </c>
      <c r="P13" s="134">
        <v>6.556999683380127E-2</v>
      </c>
      <c r="Q13" s="134">
        <v>6.7579999566078186E-2</v>
      </c>
    </row>
    <row r="14" spans="1:17" s="46" customFormat="1" ht="12.75">
      <c r="B14" s="135"/>
      <c r="C14" s="86"/>
      <c r="D14" s="132"/>
      <c r="E14" s="132"/>
      <c r="F14" s="132"/>
      <c r="G14" s="132"/>
      <c r="H14" s="132"/>
      <c r="I14" s="132"/>
      <c r="J14" s="132"/>
      <c r="K14" s="132"/>
      <c r="L14" s="132"/>
      <c r="M14" s="132"/>
      <c r="N14" s="132"/>
      <c r="O14" s="132"/>
      <c r="P14" s="132"/>
      <c r="Q14" s="132"/>
    </row>
    <row r="15" spans="1:17" s="46" customFormat="1" ht="12.75">
      <c r="B15" s="57" t="s">
        <v>228</v>
      </c>
      <c r="C15" s="86"/>
      <c r="D15" s="132"/>
      <c r="E15" s="132"/>
      <c r="F15" s="132"/>
      <c r="G15" s="132"/>
      <c r="H15" s="132"/>
      <c r="I15" s="132"/>
      <c r="J15" s="132"/>
      <c r="K15" s="132"/>
      <c r="L15" s="132"/>
      <c r="M15" s="132"/>
      <c r="N15" s="132"/>
      <c r="O15" s="132"/>
      <c r="P15" s="132"/>
      <c r="Q15" s="132"/>
    </row>
    <row r="16" spans="1:17" s="46" customFormat="1" ht="12.75">
      <c r="B16" s="89" t="s">
        <v>229</v>
      </c>
      <c r="C16" s="90"/>
      <c r="D16" s="133">
        <v>7.1829997003078461E-2</v>
      </c>
      <c r="E16" s="133">
        <v>7.0200003683567047E-2</v>
      </c>
      <c r="F16" s="133">
        <v>8.9819997549057007E-2</v>
      </c>
      <c r="G16" s="133">
        <v>9.1049998998641968E-2</v>
      </c>
      <c r="H16" s="133">
        <v>9.0130001306533813E-2</v>
      </c>
      <c r="I16" s="133">
        <v>8.978000283241272E-2</v>
      </c>
      <c r="J16" s="133">
        <v>7.8180000185966492E-2</v>
      </c>
      <c r="K16" s="133">
        <v>8.4909997880458832E-2</v>
      </c>
      <c r="L16" s="133">
        <v>8.7650001049041748E-2</v>
      </c>
      <c r="M16" s="133">
        <v>8.6589999496936798E-2</v>
      </c>
      <c r="N16" s="133">
        <v>8.8160000741481781E-2</v>
      </c>
      <c r="O16" s="133">
        <v>9.3730002641677856E-2</v>
      </c>
      <c r="P16" s="133">
        <v>8.3609998226165771E-2</v>
      </c>
      <c r="Q16" s="133">
        <v>8.7240003049373627E-2</v>
      </c>
    </row>
    <row r="17" spans="2:17" s="46" customFormat="1" ht="12.75">
      <c r="B17" s="92" t="s">
        <v>230</v>
      </c>
      <c r="C17" s="93"/>
      <c r="D17" s="134">
        <v>1.8680000677704811E-2</v>
      </c>
      <c r="E17" s="134">
        <v>2.0579999312758446E-2</v>
      </c>
      <c r="F17" s="134">
        <v>2.921999990940094E-2</v>
      </c>
      <c r="G17" s="134">
        <v>2.3730000481009483E-2</v>
      </c>
      <c r="H17" s="134">
        <v>2.5310000404715538E-2</v>
      </c>
      <c r="I17" s="134">
        <v>2.353999949991703E-2</v>
      </c>
      <c r="J17" s="134">
        <v>2.1120000630617142E-2</v>
      </c>
      <c r="K17" s="134">
        <v>2.8319999575614929E-2</v>
      </c>
      <c r="L17" s="134">
        <v>2.8550000861287117E-2</v>
      </c>
      <c r="M17" s="134">
        <v>2.8429999947547913E-2</v>
      </c>
      <c r="N17" s="134">
        <v>3.1319998204708099E-2</v>
      </c>
      <c r="O17" s="134">
        <v>3.158000111579895E-2</v>
      </c>
      <c r="P17" s="134">
        <v>2.8720000758767128E-2</v>
      </c>
      <c r="Q17" s="134">
        <v>2.7550000697374344E-2</v>
      </c>
    </row>
    <row r="18" spans="2:17" s="46" customFormat="1" ht="12.75">
      <c r="B18" s="135"/>
      <c r="C18" s="86"/>
      <c r="D18" s="132"/>
      <c r="E18" s="132"/>
      <c r="F18" s="132"/>
      <c r="G18" s="132"/>
      <c r="H18" s="132"/>
      <c r="I18" s="132"/>
      <c r="J18" s="132"/>
      <c r="K18" s="132"/>
      <c r="L18" s="132"/>
      <c r="M18" s="132"/>
      <c r="N18" s="132"/>
      <c r="O18" s="132"/>
      <c r="P18" s="132"/>
      <c r="Q18" s="132"/>
    </row>
    <row r="19" spans="2:17" s="46" customFormat="1" ht="12.75">
      <c r="B19" s="57" t="s">
        <v>121</v>
      </c>
      <c r="C19" s="86"/>
      <c r="D19" s="132"/>
      <c r="E19" s="132"/>
      <c r="F19" s="132"/>
      <c r="G19" s="132"/>
      <c r="H19" s="132"/>
      <c r="I19" s="132"/>
      <c r="J19" s="132"/>
      <c r="K19" s="132"/>
      <c r="L19" s="132"/>
      <c r="M19" s="132"/>
      <c r="N19" s="132"/>
      <c r="O19" s="132"/>
      <c r="P19" s="132"/>
      <c r="Q19" s="132"/>
    </row>
    <row r="20" spans="2:17" s="46" customFormat="1" ht="12.75">
      <c r="B20" s="89" t="s">
        <v>122</v>
      </c>
      <c r="C20" s="90"/>
      <c r="D20" s="133">
        <v>2.8500000014901161E-2</v>
      </c>
      <c r="E20" s="133">
        <v>3.4299999475479126E-2</v>
      </c>
      <c r="F20" s="133">
        <v>4.6330001205205917E-2</v>
      </c>
      <c r="G20" s="133">
        <v>5.0879999995231628E-2</v>
      </c>
      <c r="H20" s="133">
        <v>4.6319998800754547E-2</v>
      </c>
      <c r="I20" s="133">
        <v>5.4519999772310257E-2</v>
      </c>
      <c r="J20" s="133">
        <v>4.3820001184940338E-2</v>
      </c>
      <c r="K20" s="133">
        <v>4.5960001647472382E-2</v>
      </c>
      <c r="L20" s="133">
        <v>4.8190001398324966E-2</v>
      </c>
      <c r="M20" s="133">
        <v>4.5010000467300415E-2</v>
      </c>
      <c r="N20" s="133">
        <v>4.749000072479248E-2</v>
      </c>
      <c r="O20" s="133">
        <v>4.3779999017715454E-2</v>
      </c>
      <c r="P20" s="133">
        <v>4.3930001556873322E-2</v>
      </c>
      <c r="Q20" s="133">
        <v>4.3850000947713852E-2</v>
      </c>
    </row>
    <row r="21" spans="2:17" s="46" customFormat="1" ht="12.75">
      <c r="B21" s="135" t="s">
        <v>123</v>
      </c>
      <c r="C21" s="86"/>
      <c r="D21" s="132">
        <v>3.5780001431703568E-2</v>
      </c>
      <c r="E21" s="132">
        <v>3.2239999622106552E-2</v>
      </c>
      <c r="F21" s="132">
        <v>3.7849999964237213E-2</v>
      </c>
      <c r="G21" s="132">
        <v>3.9639998227357864E-2</v>
      </c>
      <c r="H21" s="132">
        <v>3.6200001835823059E-2</v>
      </c>
      <c r="I21" s="132">
        <v>3.8470000028610229E-2</v>
      </c>
      <c r="J21" s="132">
        <v>3.6580000072717667E-2</v>
      </c>
      <c r="K21" s="132">
        <v>3.2790001481771469E-2</v>
      </c>
      <c r="L21" s="132">
        <v>4.3069999665021896E-2</v>
      </c>
      <c r="M21" s="132">
        <v>4.7789998352527618E-2</v>
      </c>
      <c r="N21" s="132">
        <v>4.2830001562833786E-2</v>
      </c>
      <c r="O21" s="132">
        <v>5.3160000592470169E-2</v>
      </c>
      <c r="P21" s="132">
        <v>3.5179998725652695E-2</v>
      </c>
      <c r="Q21" s="132">
        <v>4.002000018954277E-2</v>
      </c>
    </row>
    <row r="22" spans="2:17" s="46" customFormat="1" ht="12.75">
      <c r="B22" s="135" t="s">
        <v>124</v>
      </c>
      <c r="C22" s="86"/>
      <c r="D22" s="132">
        <v>7.255999743938446E-2</v>
      </c>
      <c r="E22" s="132">
        <v>6.4110003411769867E-2</v>
      </c>
      <c r="F22" s="132">
        <v>7.9209998250007629E-2</v>
      </c>
      <c r="G22" s="132">
        <v>8.1840001046657562E-2</v>
      </c>
      <c r="H22" s="132">
        <v>8.0660000443458557E-2</v>
      </c>
      <c r="I22" s="132">
        <v>8.1349998712539673E-2</v>
      </c>
      <c r="J22" s="132">
        <v>6.7319996654987335E-2</v>
      </c>
      <c r="K22" s="132">
        <v>8.0849997699260712E-2</v>
      </c>
      <c r="L22" s="132">
        <v>8.1749998033046722E-2</v>
      </c>
      <c r="M22" s="132">
        <v>8.3400003612041473E-2</v>
      </c>
      <c r="N22" s="132">
        <v>8.1529997289180756E-2</v>
      </c>
      <c r="O22" s="132">
        <v>7.9410001635551453E-2</v>
      </c>
      <c r="P22" s="132">
        <v>6.9870002567768097E-2</v>
      </c>
      <c r="Q22" s="132">
        <v>6.9119997322559357E-2</v>
      </c>
    </row>
    <row r="23" spans="2:17" s="46" customFormat="1" ht="12.75">
      <c r="B23" s="135" t="s">
        <v>125</v>
      </c>
      <c r="C23" s="86"/>
      <c r="D23" s="132">
        <v>9.3400001525878906E-2</v>
      </c>
      <c r="E23" s="132">
        <v>0.10777000337839127</v>
      </c>
      <c r="F23" s="132">
        <v>0.13986000418663025</v>
      </c>
      <c r="G23" s="132">
        <v>0.13443000614643097</v>
      </c>
      <c r="H23" s="132">
        <v>0.12917999923229218</v>
      </c>
      <c r="I23" s="132">
        <v>0.12627999484539032</v>
      </c>
      <c r="J23" s="132">
        <v>0.11373999714851379</v>
      </c>
      <c r="K23" s="132">
        <v>0.11613000184297562</v>
      </c>
      <c r="L23" s="132">
        <v>0.11462999880313873</v>
      </c>
      <c r="M23" s="132">
        <v>0.11454000324010849</v>
      </c>
      <c r="N23" s="132">
        <v>0.12504999339580536</v>
      </c>
      <c r="O23" s="132">
        <v>0.13539999723434448</v>
      </c>
      <c r="P23" s="132">
        <v>0.1214200034737587</v>
      </c>
      <c r="Q23" s="132">
        <v>0.13625000417232513</v>
      </c>
    </row>
    <row r="24" spans="2:17" s="46" customFormat="1" ht="12.75">
      <c r="B24" s="92" t="s">
        <v>126</v>
      </c>
      <c r="C24" s="93"/>
      <c r="D24" s="134">
        <v>4.9639999866485596E-2</v>
      </c>
      <c r="E24" s="134">
        <v>4.2360000312328339E-2</v>
      </c>
      <c r="F24" s="134">
        <v>6.5320000052452087E-2</v>
      </c>
      <c r="G24" s="134">
        <v>6.0849998146295547E-2</v>
      </c>
      <c r="H24" s="134">
        <v>6.9640003144741058E-2</v>
      </c>
      <c r="I24" s="134">
        <v>5.9629999101161957E-2</v>
      </c>
      <c r="J24" s="134">
        <v>5.5100001394748688E-2</v>
      </c>
      <c r="K24" s="134">
        <v>6.1939999461174011E-2</v>
      </c>
      <c r="L24" s="134">
        <v>6.7100003361701965E-2</v>
      </c>
      <c r="M24" s="134">
        <v>6.1039999127388E-2</v>
      </c>
      <c r="N24" s="134">
        <v>6.0300000011920929E-2</v>
      </c>
      <c r="O24" s="134">
        <v>7.2159998118877411E-2</v>
      </c>
      <c r="P24" s="134">
        <v>6.559000164270401E-2</v>
      </c>
      <c r="Q24" s="134">
        <v>6.3879996538162231E-2</v>
      </c>
    </row>
    <row r="25" spans="2:17" s="46" customFormat="1" ht="12.75">
      <c r="B25" s="135"/>
      <c r="C25" s="86"/>
      <c r="D25" s="132"/>
      <c r="E25" s="132"/>
      <c r="F25" s="132"/>
      <c r="G25" s="132"/>
      <c r="H25" s="132"/>
      <c r="I25" s="132"/>
      <c r="J25" s="132"/>
      <c r="K25" s="132"/>
      <c r="L25" s="132"/>
      <c r="M25" s="132"/>
      <c r="N25" s="132"/>
      <c r="O25" s="132"/>
      <c r="P25" s="132"/>
      <c r="Q25" s="132"/>
    </row>
    <row r="26" spans="2:17" s="46" customFormat="1" ht="14.25">
      <c r="B26" s="57" t="s">
        <v>444</v>
      </c>
      <c r="C26" s="86"/>
      <c r="D26" s="132"/>
      <c r="E26" s="132"/>
      <c r="F26" s="132"/>
      <c r="G26" s="132"/>
      <c r="H26" s="132"/>
      <c r="I26" s="132"/>
      <c r="J26" s="132"/>
      <c r="K26" s="132"/>
      <c r="L26" s="132"/>
      <c r="M26" s="132"/>
      <c r="N26" s="132"/>
      <c r="O26" s="132"/>
      <c r="P26" s="132"/>
      <c r="Q26" s="132"/>
    </row>
    <row r="27" spans="2:17" s="46" customFormat="1" ht="12.75">
      <c r="B27" s="89" t="s">
        <v>138</v>
      </c>
      <c r="C27" s="90"/>
      <c r="D27" s="133">
        <v>7.0179998874664307E-2</v>
      </c>
      <c r="E27" s="133">
        <v>4.7929998487234116E-2</v>
      </c>
      <c r="F27" s="133">
        <v>6.313999742269516E-2</v>
      </c>
      <c r="G27" s="133">
        <v>5.6970000267028809E-2</v>
      </c>
      <c r="H27" s="133">
        <v>5.5390000343322754E-2</v>
      </c>
      <c r="I27" s="133">
        <v>5.5730000138282776E-2</v>
      </c>
      <c r="J27" s="133">
        <v>4.8849999904632568E-2</v>
      </c>
      <c r="K27" s="133">
        <v>5.1920000463724136E-2</v>
      </c>
      <c r="L27" s="133">
        <v>4.9630001187324524E-2</v>
      </c>
      <c r="M27" s="133">
        <v>5.3160000592470169E-2</v>
      </c>
      <c r="N27" s="133">
        <v>5.0680000334978104E-2</v>
      </c>
      <c r="O27" s="133">
        <v>5.2129998803138733E-2</v>
      </c>
      <c r="P27" s="133">
        <v>5.4340001195669174E-2</v>
      </c>
      <c r="Q27" s="133">
        <v>5.2769999951124191E-2</v>
      </c>
    </row>
    <row r="28" spans="2:17" s="46" customFormat="1" ht="12.75">
      <c r="B28" s="135" t="s">
        <v>139</v>
      </c>
      <c r="C28" s="86"/>
      <c r="D28" s="132">
        <v>9.7200004383921623E-3</v>
      </c>
      <c r="E28" s="132">
        <v>1.7139999195933342E-2</v>
      </c>
      <c r="F28" s="132">
        <v>1.9339999184012413E-2</v>
      </c>
      <c r="G28" s="132">
        <v>1.9710000604391098E-2</v>
      </c>
      <c r="H28" s="132">
        <v>9.7799999639391899E-3</v>
      </c>
      <c r="I28" s="132">
        <v>2.4010000750422478E-2</v>
      </c>
      <c r="J28" s="132">
        <v>1.7419999465346336E-2</v>
      </c>
      <c r="K28" s="132">
        <v>1.4399999752640724E-2</v>
      </c>
      <c r="L28" s="132">
        <v>2.4979999288916588E-2</v>
      </c>
      <c r="M28" s="132">
        <v>1.7200000584125519E-2</v>
      </c>
      <c r="N28" s="132">
        <v>1.4059999957680702E-2</v>
      </c>
      <c r="O28" s="132">
        <v>2.0160000771284103E-2</v>
      </c>
      <c r="P28" s="132">
        <v>1.3240000233054161E-2</v>
      </c>
      <c r="Q28" s="132">
        <v>1.737000048160553E-2</v>
      </c>
    </row>
    <row r="29" spans="2:17" s="46" customFormat="1" ht="12.75">
      <c r="B29" s="135" t="s">
        <v>231</v>
      </c>
      <c r="C29" s="86"/>
      <c r="D29" s="132">
        <v>0.11068999767303467</v>
      </c>
      <c r="E29" s="132">
        <v>0.10401999950408936</v>
      </c>
      <c r="F29" s="132">
        <v>0.12700000405311584</v>
      </c>
      <c r="G29" s="132">
        <v>0.12908999621868134</v>
      </c>
      <c r="H29" s="132">
        <v>0.13683000206947327</v>
      </c>
      <c r="I29" s="132">
        <v>0.12502999603748322</v>
      </c>
      <c r="J29" s="132">
        <v>0.11185000091791153</v>
      </c>
      <c r="K29" s="132">
        <v>0.13132999837398529</v>
      </c>
      <c r="L29" s="132">
        <v>0.12996000051498413</v>
      </c>
      <c r="M29" s="132">
        <v>0.12769000232219696</v>
      </c>
      <c r="N29" s="132">
        <v>0.12722000479698181</v>
      </c>
      <c r="O29" s="132">
        <v>0.13720999658107758</v>
      </c>
      <c r="P29" s="132">
        <v>0.11862999945878983</v>
      </c>
      <c r="Q29" s="132">
        <v>0.13118000328540802</v>
      </c>
    </row>
    <row r="30" spans="2:17" s="46" customFormat="1" ht="12.75">
      <c r="B30" s="135" t="s">
        <v>141</v>
      </c>
      <c r="C30" s="86"/>
      <c r="D30" s="132">
        <v>6.2219999730587006E-2</v>
      </c>
      <c r="E30" s="132">
        <v>7.0859998464584351E-2</v>
      </c>
      <c r="F30" s="132">
        <v>9.3919999897480011E-2</v>
      </c>
      <c r="G30" s="132">
        <v>8.7530001997947693E-2</v>
      </c>
      <c r="H30" s="132">
        <v>8.9890003204345703E-2</v>
      </c>
      <c r="I30" s="132">
        <v>7.7650003135204315E-2</v>
      </c>
      <c r="J30" s="132">
        <v>6.8369999527931213E-2</v>
      </c>
      <c r="K30" s="132">
        <v>6.7680001258850098E-2</v>
      </c>
      <c r="L30" s="132">
        <v>7.8790001571178436E-2</v>
      </c>
      <c r="M30" s="132">
        <v>9.2859998345375061E-2</v>
      </c>
      <c r="N30" s="132">
        <v>0.10277000069618225</v>
      </c>
      <c r="O30" s="132">
        <v>0.1183599978685379</v>
      </c>
      <c r="P30" s="132">
        <v>9.7539998590946198E-2</v>
      </c>
      <c r="Q30" s="132">
        <v>0.10744000226259232</v>
      </c>
    </row>
    <row r="31" spans="2:17" s="46" customFormat="1" ht="12.75">
      <c r="B31" s="135" t="s">
        <v>142</v>
      </c>
      <c r="C31" s="86"/>
      <c r="D31" s="132">
        <v>3.6219999194145203E-2</v>
      </c>
      <c r="E31" s="132">
        <v>4.3960001319646835E-2</v>
      </c>
      <c r="F31" s="132">
        <v>5.9039998799562454E-2</v>
      </c>
      <c r="G31" s="132">
        <v>5.5020000785589218E-2</v>
      </c>
      <c r="H31" s="132">
        <v>5.0730001181364059E-2</v>
      </c>
      <c r="I31" s="132">
        <v>6.4410001039505005E-2</v>
      </c>
      <c r="J31" s="132">
        <v>5.81200011074543E-2</v>
      </c>
      <c r="K31" s="132">
        <v>5.8070000261068344E-2</v>
      </c>
      <c r="L31" s="132">
        <v>5.2319999784231186E-2</v>
      </c>
      <c r="M31" s="132">
        <v>5.0519999116659164E-2</v>
      </c>
      <c r="N31" s="132">
        <v>6.0899998992681503E-2</v>
      </c>
      <c r="O31" s="132">
        <v>5.5750001221895218E-2</v>
      </c>
      <c r="P31" s="132">
        <v>5.3989998996257782E-2</v>
      </c>
      <c r="Q31" s="132">
        <v>4.5929998159408569E-2</v>
      </c>
    </row>
    <row r="32" spans="2:17" s="46" customFormat="1" ht="12.75">
      <c r="B32" s="92" t="s">
        <v>143</v>
      </c>
      <c r="C32" s="93"/>
      <c r="D32" s="134">
        <v>2.1889999508857727E-2</v>
      </c>
      <c r="E32" s="134">
        <v>1.8710000440478325E-2</v>
      </c>
      <c r="F32" s="134">
        <v>2.87299994379282E-2</v>
      </c>
      <c r="G32" s="134">
        <v>4.9679998308420181E-2</v>
      </c>
      <c r="H32" s="134">
        <v>3.9000000804662704E-2</v>
      </c>
      <c r="I32" s="134">
        <v>4.780999943614006E-2</v>
      </c>
      <c r="J32" s="134">
        <v>2.7550000697374344E-2</v>
      </c>
      <c r="K32" s="134">
        <v>4.1329998522996902E-2</v>
      </c>
      <c r="L32" s="134">
        <v>5.2799999713897705E-2</v>
      </c>
      <c r="M32" s="134">
        <v>3.6240000277757645E-2</v>
      </c>
      <c r="N32" s="134">
        <v>3.1589999794960022E-2</v>
      </c>
      <c r="O32" s="134">
        <v>2.9260000213980675E-2</v>
      </c>
      <c r="P32" s="134">
        <v>3.4800000488758087E-2</v>
      </c>
      <c r="Q32" s="134">
        <v>2.9239999130368233E-2</v>
      </c>
    </row>
    <row r="33" spans="2:17" s="46" customFormat="1" ht="12.75">
      <c r="B33" s="135"/>
      <c r="C33" s="86"/>
      <c r="D33" s="132"/>
      <c r="E33" s="132"/>
      <c r="F33" s="132"/>
      <c r="G33" s="132"/>
      <c r="H33" s="132"/>
      <c r="I33" s="132"/>
      <c r="J33" s="132"/>
      <c r="K33" s="132"/>
      <c r="L33" s="132"/>
      <c r="M33" s="132"/>
      <c r="N33" s="132"/>
      <c r="O33" s="132"/>
      <c r="P33" s="132"/>
      <c r="Q33" s="132"/>
    </row>
    <row r="34" spans="2:17" s="46" customFormat="1" ht="12.75">
      <c r="B34" s="57" t="s">
        <v>587</v>
      </c>
      <c r="C34" s="86"/>
      <c r="D34" s="132"/>
      <c r="E34" s="132"/>
      <c r="F34" s="132"/>
      <c r="G34" s="132"/>
      <c r="H34" s="132"/>
      <c r="I34" s="132"/>
      <c r="J34" s="132"/>
      <c r="K34" s="132"/>
      <c r="L34" s="132"/>
      <c r="M34" s="132"/>
      <c r="N34" s="132"/>
      <c r="O34" s="132"/>
      <c r="P34" s="132"/>
      <c r="Q34" s="132"/>
    </row>
    <row r="35" spans="2:17" s="46" customFormat="1" ht="12.75">
      <c r="B35" s="89" t="s">
        <v>233</v>
      </c>
      <c r="C35" s="90"/>
      <c r="D35" s="133">
        <v>9.9720001220703125E-2</v>
      </c>
      <c r="E35" s="133">
        <v>9.3690000474452972E-2</v>
      </c>
      <c r="F35" s="133">
        <v>0.12138999998569489</v>
      </c>
      <c r="G35" s="133">
        <v>0.11879000067710876</v>
      </c>
      <c r="H35" s="133">
        <v>0.11811000108718872</v>
      </c>
      <c r="I35" s="133">
        <v>0.11122000217437744</v>
      </c>
      <c r="J35" s="133">
        <v>9.8219998180866241E-2</v>
      </c>
      <c r="K35" s="133">
        <v>0.10865999758243561</v>
      </c>
      <c r="L35" s="133">
        <v>0.11076000332832336</v>
      </c>
      <c r="M35" s="133">
        <v>0.11377999931573868</v>
      </c>
      <c r="N35" s="133">
        <v>0.11661999672651291</v>
      </c>
      <c r="O35" s="133">
        <v>0.11959999799728394</v>
      </c>
      <c r="P35" s="133">
        <v>0.10713999718427658</v>
      </c>
      <c r="Q35" s="133">
        <v>0.11215999722480774</v>
      </c>
    </row>
    <row r="36" spans="2:17" s="46" customFormat="1" ht="12.75">
      <c r="B36" s="135" t="s">
        <v>234</v>
      </c>
      <c r="C36" s="86"/>
      <c r="D36" s="132">
        <v>2.3180000483989716E-2</v>
      </c>
      <c r="E36" s="132">
        <v>1.5869999304413795E-2</v>
      </c>
      <c r="F36" s="132">
        <v>1.1920000426471233E-2</v>
      </c>
      <c r="G36" s="132">
        <v>1.5879999846220016E-2</v>
      </c>
      <c r="H36" s="132">
        <v>5.2399998530745506E-3</v>
      </c>
      <c r="I36" s="132">
        <v>9.3799997121095657E-3</v>
      </c>
      <c r="J36" s="132">
        <v>1.1339999735355377E-2</v>
      </c>
      <c r="K36" s="132">
        <v>1.2269999831914902E-2</v>
      </c>
      <c r="L36" s="132">
        <v>6.5999999642372131E-3</v>
      </c>
      <c r="M36" s="132">
        <v>9.9600004032254219E-3</v>
      </c>
      <c r="N36" s="132">
        <v>6.5199998207390308E-3</v>
      </c>
      <c r="O36" s="132">
        <v>7.4300002306699753E-3</v>
      </c>
      <c r="P36" s="132">
        <v>1.2430000118911266E-2</v>
      </c>
      <c r="Q36" s="132">
        <v>1.8769999966025352E-2</v>
      </c>
    </row>
    <row r="37" spans="2:17" s="46" customFormat="1" ht="12.75">
      <c r="B37" s="92" t="s">
        <v>235</v>
      </c>
      <c r="C37" s="93"/>
      <c r="D37" s="134">
        <v>4.6390000730752945E-2</v>
      </c>
      <c r="E37" s="134">
        <v>4.2819999158382416E-2</v>
      </c>
      <c r="F37" s="134">
        <v>5.9889998286962509E-2</v>
      </c>
      <c r="G37" s="134">
        <v>5.6589998304843903E-2</v>
      </c>
      <c r="H37" s="134">
        <v>6.4910002052783966E-2</v>
      </c>
      <c r="I37" s="134">
        <v>5.7310000061988831E-2</v>
      </c>
      <c r="J37" s="134">
        <v>5.2209999412298203E-2</v>
      </c>
      <c r="K37" s="134">
        <v>5.9760000556707382E-2</v>
      </c>
      <c r="L37" s="134">
        <v>6.0959998518228531E-2</v>
      </c>
      <c r="M37" s="134">
        <v>5.4140001535415649E-2</v>
      </c>
      <c r="N37" s="134">
        <v>5.4340001195669174E-2</v>
      </c>
      <c r="O37" s="134">
        <v>6.4910002052783966E-2</v>
      </c>
      <c r="P37" s="134">
        <v>5.8830000460147858E-2</v>
      </c>
      <c r="Q37" s="134">
        <v>5.8940000832080841E-2</v>
      </c>
    </row>
    <row r="38" spans="2:17" s="46" customFormat="1" ht="12.75">
      <c r="B38" s="135"/>
      <c r="C38" s="86"/>
      <c r="D38" s="132"/>
      <c r="E38" s="132"/>
      <c r="F38" s="132"/>
      <c r="G38" s="132"/>
      <c r="H38" s="132"/>
      <c r="I38" s="132"/>
      <c r="J38" s="132"/>
      <c r="K38" s="132"/>
      <c r="L38" s="132"/>
      <c r="M38" s="132"/>
      <c r="N38" s="132"/>
      <c r="O38" s="132"/>
      <c r="P38" s="132"/>
      <c r="Q38" s="132"/>
    </row>
    <row r="39" spans="2:17" s="46" customFormat="1" ht="12.75">
      <c r="B39" s="57" t="s">
        <v>236</v>
      </c>
      <c r="C39" s="137"/>
      <c r="D39" s="132"/>
      <c r="E39" s="132"/>
      <c r="F39" s="132"/>
      <c r="G39" s="132"/>
      <c r="H39" s="132"/>
      <c r="I39" s="132"/>
      <c r="J39" s="132"/>
      <c r="K39" s="132"/>
      <c r="L39" s="132"/>
      <c r="M39" s="132"/>
      <c r="N39" s="132"/>
      <c r="O39" s="132"/>
      <c r="P39" s="132"/>
      <c r="Q39" s="132"/>
    </row>
    <row r="40" spans="2:17" s="46" customFormat="1" ht="12.75">
      <c r="B40" s="199" t="s">
        <v>237</v>
      </c>
      <c r="C40" s="200"/>
      <c r="D40" s="133">
        <v>9.3670003116130829E-2</v>
      </c>
      <c r="E40" s="133">
        <v>9.0949997305870056E-2</v>
      </c>
      <c r="F40" s="133">
        <v>0.11993999779224396</v>
      </c>
      <c r="G40" s="133">
        <v>0.11642999947071075</v>
      </c>
      <c r="H40" s="133">
        <v>0.11772999912500381</v>
      </c>
      <c r="I40" s="133">
        <v>0.11091999709606171</v>
      </c>
      <c r="J40" s="133">
        <v>0.10102999955415726</v>
      </c>
      <c r="K40" s="133">
        <v>0.10877999663352966</v>
      </c>
      <c r="L40" s="133">
        <v>0.11073999851942062</v>
      </c>
      <c r="M40" s="133">
        <v>0.11364000290632248</v>
      </c>
      <c r="N40" s="133">
        <v>0.12191999703645706</v>
      </c>
      <c r="O40" s="133">
        <v>0.12442000210285187</v>
      </c>
      <c r="P40" s="133">
        <v>0.11432000249624252</v>
      </c>
      <c r="Q40" s="133">
        <v>0.12218999862670898</v>
      </c>
    </row>
    <row r="41" spans="2:17" s="46" customFormat="1" ht="12.75">
      <c r="B41" s="201" t="s">
        <v>238</v>
      </c>
      <c r="C41" s="202"/>
      <c r="D41" s="134">
        <v>3.2260000705718994E-2</v>
      </c>
      <c r="E41" s="134">
        <v>3.1039999797940254E-2</v>
      </c>
      <c r="F41" s="134">
        <v>3.8109999150037766E-2</v>
      </c>
      <c r="G41" s="134">
        <v>4.1620001196861267E-2</v>
      </c>
      <c r="H41" s="134">
        <v>3.8270000368356705E-2</v>
      </c>
      <c r="I41" s="134">
        <v>4.244999960064888E-2</v>
      </c>
      <c r="J41" s="134">
        <v>3.1819999217987061E-2</v>
      </c>
      <c r="K41" s="134">
        <v>3.627999871969223E-2</v>
      </c>
      <c r="L41" s="134">
        <v>4.0509998798370361E-2</v>
      </c>
      <c r="M41" s="134">
        <v>3.6129999905824661E-2</v>
      </c>
      <c r="N41" s="134">
        <v>3.2170001417398453E-2</v>
      </c>
      <c r="O41" s="134">
        <v>3.9409998804330826E-2</v>
      </c>
      <c r="P41" s="134">
        <v>3.1769998371601105E-2</v>
      </c>
      <c r="Q41" s="134">
        <v>2.986999973654747E-2</v>
      </c>
    </row>
    <row r="42" spans="2:17" s="46" customFormat="1" ht="12.75">
      <c r="B42" s="203"/>
      <c r="C42" s="137"/>
      <c r="D42" s="132"/>
      <c r="E42" s="132"/>
      <c r="F42" s="132"/>
      <c r="G42" s="132"/>
      <c r="H42" s="132"/>
      <c r="I42" s="132"/>
      <c r="J42" s="132"/>
      <c r="K42" s="132"/>
      <c r="L42" s="132"/>
      <c r="M42" s="132"/>
      <c r="N42" s="132"/>
      <c r="O42" s="132"/>
      <c r="P42" s="132"/>
      <c r="Q42" s="132"/>
    </row>
    <row r="43" spans="2:17" s="46" customFormat="1" ht="14.25">
      <c r="B43" s="57" t="s">
        <v>355</v>
      </c>
      <c r="C43" s="204"/>
      <c r="D43" s="132"/>
      <c r="E43" s="132"/>
      <c r="F43" s="132"/>
      <c r="G43" s="132"/>
      <c r="H43" s="132"/>
      <c r="I43" s="132"/>
      <c r="J43" s="132"/>
      <c r="K43" s="132"/>
      <c r="L43" s="132"/>
      <c r="M43" s="132"/>
      <c r="N43" s="132"/>
      <c r="O43" s="132"/>
      <c r="P43" s="132"/>
      <c r="Q43" s="132"/>
    </row>
    <row r="44" spans="2:17" s="46" customFormat="1" ht="12.75">
      <c r="B44" s="199" t="s">
        <v>134</v>
      </c>
      <c r="C44" s="200"/>
      <c r="D44" s="133">
        <v>6.7630000412464142E-2</v>
      </c>
      <c r="E44" s="133">
        <v>6.7900002002716064E-2</v>
      </c>
      <c r="F44" s="133">
        <v>8.8799998164176941E-2</v>
      </c>
      <c r="G44" s="133">
        <v>8.7030000984668732E-2</v>
      </c>
      <c r="H44" s="133">
        <v>8.6900003254413605E-2</v>
      </c>
      <c r="I44" s="133">
        <v>8.4150001406669617E-2</v>
      </c>
      <c r="J44" s="133">
        <v>7.3370002210140228E-2</v>
      </c>
      <c r="K44" s="133">
        <v>8.0760002136230469E-2</v>
      </c>
      <c r="L44" s="133">
        <v>8.5799999535083771E-2</v>
      </c>
      <c r="M44" s="133">
        <v>8.6120001971721649E-2</v>
      </c>
      <c r="N44" s="133">
        <v>8.8560000061988831E-2</v>
      </c>
      <c r="O44" s="133">
        <v>9.5219999551773071E-2</v>
      </c>
      <c r="P44" s="133">
        <v>8.3120003342628479E-2</v>
      </c>
      <c r="Q44" s="133">
        <v>8.9740000665187836E-2</v>
      </c>
    </row>
    <row r="45" spans="2:17" s="46" customFormat="1" ht="12.75">
      <c r="B45" s="201" t="s">
        <v>136</v>
      </c>
      <c r="C45" s="202"/>
      <c r="D45" s="134">
        <v>3.3750001341104507E-2</v>
      </c>
      <c r="E45" s="134">
        <v>2.9510000720620155E-2</v>
      </c>
      <c r="F45" s="134">
        <v>3.8210000842809677E-2</v>
      </c>
      <c r="G45" s="134">
        <v>4.6009998768568039E-2</v>
      </c>
      <c r="H45" s="134">
        <v>4.512999951839447E-2</v>
      </c>
      <c r="I45" s="134">
        <v>5.0999999046325684E-2</v>
      </c>
      <c r="J45" s="134">
        <v>4.6620000153779984E-2</v>
      </c>
      <c r="K45" s="134">
        <v>5.033000186085701E-2</v>
      </c>
      <c r="L45" s="134">
        <v>4.5869998633861542E-2</v>
      </c>
      <c r="M45" s="134">
        <v>4.5839998871088028E-2</v>
      </c>
      <c r="N45" s="134">
        <v>4.617999866604805E-2</v>
      </c>
      <c r="O45" s="134">
        <v>4.5699998736381531E-2</v>
      </c>
      <c r="P45" s="134">
        <v>4.7779999673366547E-2</v>
      </c>
      <c r="Q45" s="134">
        <v>4.1949998587369919E-2</v>
      </c>
    </row>
    <row r="46" spans="2:17" s="46" customFormat="1" ht="12.75">
      <c r="B46" s="45"/>
      <c r="C46" s="45"/>
      <c r="D46" s="96"/>
      <c r="E46" s="96"/>
      <c r="F46" s="96"/>
      <c r="G46" s="96"/>
      <c r="H46" s="96"/>
      <c r="I46" s="96"/>
      <c r="J46" s="96"/>
      <c r="K46" s="96"/>
      <c r="L46" s="96"/>
      <c r="M46" s="96"/>
      <c r="N46" s="96"/>
      <c r="O46" s="96"/>
      <c r="P46" s="96"/>
      <c r="Q46" s="96"/>
    </row>
    <row r="47" spans="2:17" s="46" customFormat="1" ht="12.75">
      <c r="B47" s="57" t="s">
        <v>382</v>
      </c>
      <c r="C47" s="45"/>
      <c r="D47" s="96"/>
      <c r="E47" s="96"/>
      <c r="F47" s="96"/>
      <c r="G47" s="96"/>
      <c r="H47" s="96"/>
      <c r="I47" s="96"/>
      <c r="J47" s="96"/>
      <c r="K47" s="96"/>
      <c r="L47" s="96"/>
      <c r="M47" s="96"/>
      <c r="N47" s="96"/>
      <c r="O47" s="96"/>
      <c r="P47" s="96"/>
      <c r="Q47" s="96"/>
    </row>
    <row r="48" spans="2:17" s="46" customFormat="1" ht="12.75">
      <c r="B48" s="89" t="s">
        <v>583</v>
      </c>
      <c r="C48" s="90"/>
      <c r="D48" s="546">
        <v>2424.1666666666665</v>
      </c>
      <c r="E48" s="546">
        <v>2767.8889973958335</v>
      </c>
      <c r="F48" s="546">
        <v>2938</v>
      </c>
      <c r="G48" s="546">
        <v>3023.1110026041665</v>
      </c>
      <c r="H48" s="546">
        <v>3112.5556640625</v>
      </c>
      <c r="I48" s="546">
        <v>3162.4443359375</v>
      </c>
      <c r="J48" s="546">
        <v>3293.3333333333335</v>
      </c>
      <c r="K48" s="546">
        <v>3318.8889973958335</v>
      </c>
      <c r="L48" s="546">
        <v>3337.7083333333335</v>
      </c>
      <c r="M48" s="546">
        <v>3422.8889973958335</v>
      </c>
      <c r="N48" s="546">
        <v>3430.3333333333335</v>
      </c>
      <c r="O48" s="546">
        <v>3521.74609375</v>
      </c>
      <c r="P48" s="546">
        <v>3621.8333333333335</v>
      </c>
      <c r="Q48" s="546">
        <v>3742.4443359375</v>
      </c>
    </row>
    <row r="49" spans="2:17" s="46" customFormat="1" ht="14.25">
      <c r="B49" s="92" t="s">
        <v>588</v>
      </c>
      <c r="C49" s="93"/>
      <c r="D49" s="283">
        <v>3.9259999990463257E-2</v>
      </c>
      <c r="E49" s="283">
        <v>3.5739999264478683E-2</v>
      </c>
      <c r="F49" s="283">
        <v>5.1589999347925186E-2</v>
      </c>
      <c r="G49" s="283">
        <v>4.9910001456737518E-2</v>
      </c>
      <c r="H49" s="283">
        <v>5.341000109910965E-2</v>
      </c>
      <c r="I49" s="283">
        <v>5.4069999605417252E-2</v>
      </c>
      <c r="J49" s="283">
        <v>4.8429999500513077E-2</v>
      </c>
      <c r="K49" s="283">
        <v>5.3020000457763672E-2</v>
      </c>
      <c r="L49" s="283">
        <v>4.6999998390674591E-2</v>
      </c>
      <c r="M49" s="283">
        <v>5.6480001658201218E-2</v>
      </c>
      <c r="N49" s="283">
        <v>5.6940000504255295E-2</v>
      </c>
      <c r="O49" s="283">
        <v>5.9039998799562454E-2</v>
      </c>
      <c r="P49" s="283">
        <v>5.2990000694990158E-2</v>
      </c>
      <c r="Q49" s="283">
        <v>5.4609999060630798E-2</v>
      </c>
    </row>
    <row r="50" spans="2:17" s="46" customFormat="1" ht="12.75">
      <c r="B50" s="45"/>
      <c r="C50" s="45"/>
      <c r="D50" s="45"/>
      <c r="E50" s="45"/>
      <c r="F50" s="45"/>
      <c r="G50" s="45"/>
      <c r="H50" s="45"/>
      <c r="I50" s="45"/>
      <c r="J50" s="45"/>
      <c r="K50" s="45"/>
      <c r="L50" s="45"/>
      <c r="M50" s="45"/>
      <c r="N50" s="45"/>
      <c r="O50" s="45"/>
      <c r="P50" s="45"/>
      <c r="Q50" s="45"/>
    </row>
    <row r="51" spans="2:17" s="46" customFormat="1" ht="12.75">
      <c r="B51" s="45" t="s">
        <v>386</v>
      </c>
      <c r="C51" s="45"/>
      <c r="D51" s="45"/>
      <c r="E51" s="45"/>
      <c r="F51" s="45"/>
      <c r="G51" s="45"/>
      <c r="H51" s="45"/>
      <c r="I51" s="45"/>
      <c r="J51" s="45"/>
      <c r="K51" s="45"/>
      <c r="L51" s="45"/>
      <c r="M51" s="45"/>
      <c r="N51" s="45"/>
      <c r="O51" s="45"/>
      <c r="P51" s="45"/>
      <c r="Q51" s="45"/>
    </row>
    <row r="52" spans="2:17" s="46" customFormat="1" ht="12.75">
      <c r="B52" s="45" t="s">
        <v>103</v>
      </c>
      <c r="C52" s="45"/>
      <c r="D52" s="45"/>
      <c r="E52" s="45"/>
      <c r="F52" s="45"/>
      <c r="G52" s="45"/>
      <c r="H52" s="45"/>
      <c r="I52" s="45"/>
      <c r="J52" s="45"/>
      <c r="K52" s="45"/>
      <c r="L52" s="45"/>
      <c r="M52" s="45"/>
      <c r="N52" s="45"/>
      <c r="O52" s="45"/>
      <c r="P52" s="45"/>
      <c r="Q52" s="45"/>
    </row>
    <row r="53" spans="2:17" s="46" customFormat="1" ht="14.25" customHeight="1">
      <c r="B53" s="115" t="s">
        <v>447</v>
      </c>
      <c r="C53" s="115"/>
      <c r="D53" s="115"/>
      <c r="E53" s="115"/>
      <c r="F53" s="115"/>
      <c r="G53" s="115"/>
      <c r="H53" s="115"/>
      <c r="I53" s="115"/>
      <c r="J53" s="115"/>
      <c r="K53" s="115"/>
      <c r="L53" s="115"/>
      <c r="M53" s="115"/>
      <c r="N53" s="115"/>
      <c r="O53" s="115"/>
    </row>
    <row r="54" spans="2:17" s="45" customFormat="1" ht="12.75" customHeight="1">
      <c r="B54" s="115" t="s">
        <v>448</v>
      </c>
      <c r="C54" s="115"/>
      <c r="D54" s="115"/>
      <c r="E54" s="115"/>
      <c r="F54" s="115"/>
      <c r="G54" s="115"/>
      <c r="H54" s="115"/>
      <c r="I54" s="115"/>
      <c r="J54" s="115"/>
      <c r="K54" s="115"/>
      <c r="L54" s="115"/>
      <c r="M54" s="115"/>
      <c r="N54" s="115"/>
      <c r="O54" s="115"/>
    </row>
    <row r="55" spans="2:17">
      <c r="B55" s="45" t="s">
        <v>589</v>
      </c>
      <c r="C55" s="46"/>
      <c r="D55" s="46"/>
      <c r="E55" s="46"/>
      <c r="F55" s="46"/>
      <c r="G55" s="46"/>
    </row>
    <row r="56" spans="2:17">
      <c r="B56" s="46"/>
      <c r="C56" s="46"/>
      <c r="D56" s="46"/>
      <c r="E56" s="46"/>
      <c r="F56" s="46"/>
      <c r="G56" s="46"/>
    </row>
    <row r="57" spans="2:17">
      <c r="B57" s="66" t="s">
        <v>101</v>
      </c>
      <c r="C57" s="46"/>
      <c r="D57" s="46"/>
      <c r="E57" s="46"/>
      <c r="F57" s="46"/>
      <c r="G57" s="46"/>
    </row>
    <row r="58" spans="2:17">
      <c r="B58" s="46"/>
      <c r="C58" s="46"/>
      <c r="D58" s="46"/>
      <c r="E58" s="46"/>
      <c r="F58" s="46"/>
      <c r="G58" s="46"/>
    </row>
    <row r="59" spans="2:17">
      <c r="B59" s="46"/>
      <c r="C59" s="46"/>
      <c r="D59" s="46"/>
      <c r="E59" s="46"/>
      <c r="F59" s="46"/>
      <c r="G59" s="46"/>
    </row>
  </sheetData>
  <mergeCells count="4">
    <mergeCell ref="B4:K4"/>
    <mergeCell ref="D6:Q6"/>
    <mergeCell ref="B53:O53"/>
    <mergeCell ref="B54:O54"/>
  </mergeCells>
  <pageMargins left="0.70866141732283472" right="0.70866141732283472" top="0.78740157480314965" bottom="0.78740157480314965" header="0.31496062992125984" footer="0.31496062992125984"/>
  <pageSetup paperSize="9" scale="6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theme="7" tint="0.39997558519241921"/>
  </sheetPr>
  <dimension ref="A1:Q59"/>
  <sheetViews>
    <sheetView showGridLines="0" zoomScaleNormal="100" workbookViewId="0"/>
  </sheetViews>
  <sheetFormatPr baseColWidth="10" defaultColWidth="10.7109375" defaultRowHeight="15"/>
  <cols>
    <col min="1" max="2" width="10.7109375" style="33"/>
    <col min="3" max="3" width="27.5703125" style="33" customWidth="1"/>
    <col min="4" max="17" width="8.7109375" style="33" customWidth="1"/>
    <col min="18" max="16384" width="10.7109375" style="33"/>
  </cols>
  <sheetData>
    <row r="1" spans="1:17">
      <c r="B1" s="1"/>
      <c r="C1" s="1"/>
      <c r="D1" s="1"/>
      <c r="E1" s="1"/>
      <c r="F1" s="1"/>
      <c r="G1" s="1"/>
      <c r="H1" s="1"/>
      <c r="I1" s="1"/>
      <c r="J1" s="1"/>
      <c r="K1" s="1"/>
      <c r="L1" s="1"/>
      <c r="M1" s="1"/>
      <c r="N1" s="1"/>
      <c r="O1" s="1"/>
      <c r="P1" s="1"/>
      <c r="Q1" s="1"/>
    </row>
    <row r="2" spans="1:17" s="38" customFormat="1" ht="26.85" customHeight="1">
      <c r="B2" s="533" t="s">
        <v>68</v>
      </c>
      <c r="C2" s="36" t="s">
        <v>69</v>
      </c>
      <c r="D2" s="37"/>
      <c r="E2" s="37"/>
      <c r="F2" s="37"/>
      <c r="G2" s="37"/>
      <c r="H2" s="37"/>
      <c r="I2" s="37"/>
      <c r="J2" s="37"/>
      <c r="K2" s="37"/>
      <c r="L2" s="37"/>
      <c r="M2" s="37"/>
      <c r="N2" s="37"/>
      <c r="O2" s="37"/>
      <c r="P2" s="37"/>
      <c r="Q2" s="37"/>
    </row>
    <row r="3" spans="1:17" ht="13.35" customHeight="1">
      <c r="B3" s="1"/>
      <c r="C3" s="1"/>
      <c r="D3" s="1"/>
      <c r="E3" s="1"/>
      <c r="F3" s="1"/>
      <c r="G3" s="1"/>
      <c r="H3" s="1"/>
      <c r="I3" s="1"/>
      <c r="J3" s="1"/>
      <c r="K3" s="1"/>
      <c r="L3" s="1"/>
      <c r="M3" s="1"/>
      <c r="N3" s="1"/>
      <c r="O3" s="1"/>
      <c r="P3" s="1"/>
      <c r="Q3" s="1"/>
    </row>
    <row r="4" spans="1:17" ht="15" customHeight="1">
      <c r="B4" s="534" t="s">
        <v>584</v>
      </c>
      <c r="C4" s="534"/>
      <c r="D4" s="534"/>
      <c r="E4" s="534"/>
      <c r="F4" s="534"/>
      <c r="G4" s="534"/>
      <c r="H4" s="534"/>
      <c r="I4" s="534"/>
      <c r="J4" s="534"/>
      <c r="K4" s="534"/>
      <c r="L4" s="290"/>
      <c r="M4" s="290"/>
      <c r="N4" s="290"/>
      <c r="O4" s="290"/>
      <c r="P4" s="290"/>
      <c r="Q4" s="290"/>
    </row>
    <row r="5" spans="1:17" ht="13.35" customHeight="1">
      <c r="B5" s="1"/>
      <c r="C5" s="1"/>
      <c r="D5" s="1"/>
      <c r="E5" s="1"/>
      <c r="F5" s="1"/>
      <c r="G5" s="1"/>
      <c r="H5" s="1"/>
      <c r="I5" s="1"/>
      <c r="J5" s="1"/>
      <c r="K5" s="1"/>
      <c r="L5" s="1"/>
      <c r="M5" s="1"/>
      <c r="N5" s="1"/>
      <c r="O5" s="1"/>
      <c r="P5" s="1"/>
      <c r="Q5" s="1"/>
    </row>
    <row r="6" spans="1:17" s="46" customFormat="1" ht="14.65" customHeight="1">
      <c r="A6" s="221"/>
      <c r="B6" s="42"/>
      <c r="C6" s="42"/>
      <c r="D6" s="535" t="s">
        <v>84</v>
      </c>
      <c r="E6" s="536"/>
      <c r="F6" s="536"/>
      <c r="G6" s="536"/>
      <c r="H6" s="536"/>
      <c r="I6" s="536"/>
      <c r="J6" s="536"/>
      <c r="K6" s="536"/>
      <c r="L6" s="536"/>
      <c r="M6" s="536"/>
      <c r="N6" s="536"/>
      <c r="O6" s="536"/>
      <c r="P6" s="536"/>
      <c r="Q6" s="536"/>
    </row>
    <row r="7" spans="1:17" s="46" customFormat="1" ht="14.25">
      <c r="A7" s="221"/>
      <c r="B7" s="360" t="s">
        <v>316</v>
      </c>
      <c r="C7" s="47"/>
      <c r="D7" s="537">
        <v>1995</v>
      </c>
      <c r="E7" s="537">
        <v>2000</v>
      </c>
      <c r="F7" s="537">
        <v>2005</v>
      </c>
      <c r="G7" s="537">
        <v>2006</v>
      </c>
      <c r="H7" s="537">
        <v>2007</v>
      </c>
      <c r="I7" s="537">
        <v>2008</v>
      </c>
      <c r="J7" s="537">
        <v>2009</v>
      </c>
      <c r="K7" s="537">
        <v>2010</v>
      </c>
      <c r="L7" s="537">
        <v>2011</v>
      </c>
      <c r="M7" s="537">
        <v>2012</v>
      </c>
      <c r="N7" s="537" t="s">
        <v>85</v>
      </c>
      <c r="O7" s="537">
        <v>2014</v>
      </c>
      <c r="P7" s="537">
        <v>2015</v>
      </c>
      <c r="Q7" s="537">
        <v>2016</v>
      </c>
    </row>
    <row r="8" spans="1:17" s="46" customFormat="1" ht="12.75">
      <c r="B8" s="55"/>
      <c r="C8" s="129"/>
      <c r="D8" s="130"/>
      <c r="E8" s="130"/>
      <c r="F8" s="130"/>
      <c r="G8" s="130"/>
      <c r="H8" s="96"/>
      <c r="I8" s="96"/>
      <c r="J8" s="96"/>
      <c r="K8" s="96"/>
      <c r="L8" s="96"/>
      <c r="M8" s="96"/>
      <c r="N8" s="96"/>
      <c r="O8" s="96"/>
      <c r="P8" s="96"/>
      <c r="Q8" s="96"/>
    </row>
    <row r="9" spans="1:17" s="46" customFormat="1" ht="12.75">
      <c r="B9" s="78" t="s">
        <v>117</v>
      </c>
      <c r="C9" s="84"/>
      <c r="D9" s="131">
        <v>1.1169999837875366E-2</v>
      </c>
      <c r="E9" s="131">
        <v>1.1269999668002129E-2</v>
      </c>
      <c r="F9" s="131">
        <v>2.012999914586544E-2</v>
      </c>
      <c r="G9" s="131">
        <v>2.0470000803470612E-2</v>
      </c>
      <c r="H9" s="131">
        <v>2.1080000326037407E-2</v>
      </c>
      <c r="I9" s="131">
        <v>2.03699991106987E-2</v>
      </c>
      <c r="J9" s="131">
        <v>1.5729999169707298E-2</v>
      </c>
      <c r="K9" s="131">
        <v>1.8230000510811806E-2</v>
      </c>
      <c r="L9" s="131">
        <v>1.7489999532699585E-2</v>
      </c>
      <c r="M9" s="131">
        <v>1.8400000408291817E-2</v>
      </c>
      <c r="N9" s="544">
        <v>1.8300000578165054E-2</v>
      </c>
      <c r="O9" s="544">
        <v>1.5839999541640282E-2</v>
      </c>
      <c r="P9" s="544">
        <v>1.8470000475645065E-2</v>
      </c>
      <c r="Q9" s="544">
        <v>1.7829999327659607E-2</v>
      </c>
    </row>
    <row r="10" spans="1:17" s="46" customFormat="1" ht="12.75">
      <c r="B10" s="57"/>
      <c r="C10" s="86"/>
      <c r="D10" s="132"/>
      <c r="E10" s="132"/>
      <c r="F10" s="132"/>
      <c r="G10" s="132"/>
      <c r="H10" s="132"/>
      <c r="I10" s="132"/>
      <c r="J10" s="132"/>
      <c r="K10" s="132"/>
      <c r="L10" s="132"/>
      <c r="M10" s="132"/>
      <c r="N10" s="132"/>
      <c r="O10" s="132"/>
      <c r="P10" s="132"/>
      <c r="Q10" s="132"/>
    </row>
    <row r="11" spans="1:17" s="46" customFormat="1" ht="12.75">
      <c r="B11" s="57" t="s">
        <v>118</v>
      </c>
      <c r="C11" s="86"/>
      <c r="D11" s="132"/>
      <c r="E11" s="132"/>
      <c r="F11" s="132"/>
      <c r="G11" s="132"/>
      <c r="H11" s="132"/>
      <c r="I11" s="132"/>
      <c r="J11" s="132"/>
      <c r="K11" s="132"/>
      <c r="L11" s="132"/>
      <c r="M11" s="132"/>
      <c r="N11" s="132"/>
      <c r="O11" s="132"/>
      <c r="P11" s="132"/>
      <c r="Q11" s="132"/>
    </row>
    <row r="12" spans="1:17" s="46" customFormat="1" ht="12.75">
      <c r="B12" s="89" t="s">
        <v>119</v>
      </c>
      <c r="C12" s="90"/>
      <c r="D12" s="133">
        <v>1.3089999556541443E-2</v>
      </c>
      <c r="E12" s="133">
        <v>1.2380000203847885E-2</v>
      </c>
      <c r="F12" s="133">
        <v>2.3180000483989716E-2</v>
      </c>
      <c r="G12" s="133">
        <v>2.3390000686049461E-2</v>
      </c>
      <c r="H12" s="133">
        <v>2.2819999605417252E-2</v>
      </c>
      <c r="I12" s="133">
        <v>2.4019999429583549E-2</v>
      </c>
      <c r="J12" s="133">
        <v>1.7869999632239342E-2</v>
      </c>
      <c r="K12" s="133">
        <v>2.044999971985817E-2</v>
      </c>
      <c r="L12" s="133">
        <v>2.0729999989271164E-2</v>
      </c>
      <c r="M12" s="133">
        <v>2.1689999848604202E-2</v>
      </c>
      <c r="N12" s="133">
        <v>2.1260000765323639E-2</v>
      </c>
      <c r="O12" s="133">
        <v>1.8169999122619629E-2</v>
      </c>
      <c r="P12" s="133">
        <v>2.1519999951124191E-2</v>
      </c>
      <c r="Q12" s="133">
        <v>1.9850000739097595E-2</v>
      </c>
    </row>
    <row r="13" spans="1:17" s="46" customFormat="1" ht="12.75">
      <c r="B13" s="92" t="s">
        <v>120</v>
      </c>
      <c r="C13" s="93"/>
      <c r="D13" s="134">
        <v>9.3400003388524055E-3</v>
      </c>
      <c r="E13" s="134">
        <v>1.018999982625246E-2</v>
      </c>
      <c r="F13" s="134">
        <v>1.7179999500513077E-2</v>
      </c>
      <c r="G13" s="134">
        <v>1.7650000751018524E-2</v>
      </c>
      <c r="H13" s="134">
        <v>1.940000057220459E-2</v>
      </c>
      <c r="I13" s="134">
        <v>1.6839999705553055E-2</v>
      </c>
      <c r="J13" s="134">
        <v>1.3670000247657299E-2</v>
      </c>
      <c r="K13" s="134">
        <v>1.6100000590085983E-2</v>
      </c>
      <c r="L13" s="134">
        <v>1.4379999600350857E-2</v>
      </c>
      <c r="M13" s="134">
        <v>1.5230000019073486E-2</v>
      </c>
      <c r="N13" s="134">
        <v>1.5449999831616879E-2</v>
      </c>
      <c r="O13" s="134">
        <v>1.3580000028014183E-2</v>
      </c>
      <c r="P13" s="134">
        <v>1.5490000136196613E-2</v>
      </c>
      <c r="Q13" s="134">
        <v>1.583000086247921E-2</v>
      </c>
    </row>
    <row r="14" spans="1:17" s="46" customFormat="1" ht="12.75">
      <c r="B14" s="135"/>
      <c r="C14" s="86"/>
      <c r="D14" s="132"/>
      <c r="E14" s="132"/>
      <c r="F14" s="132"/>
      <c r="G14" s="132"/>
      <c r="H14" s="132"/>
      <c r="I14" s="132"/>
      <c r="J14" s="132"/>
      <c r="K14" s="132"/>
      <c r="L14" s="132"/>
      <c r="M14" s="132"/>
      <c r="N14" s="132"/>
      <c r="O14" s="132"/>
      <c r="P14" s="132"/>
      <c r="Q14" s="132"/>
    </row>
    <row r="15" spans="1:17" s="46" customFormat="1" ht="12.75">
      <c r="B15" s="57" t="s">
        <v>228</v>
      </c>
      <c r="C15" s="86"/>
      <c r="D15" s="132"/>
      <c r="E15" s="132"/>
      <c r="F15" s="132"/>
      <c r="G15" s="132"/>
      <c r="H15" s="132"/>
      <c r="I15" s="132"/>
      <c r="J15" s="132"/>
      <c r="K15" s="132"/>
      <c r="L15" s="132"/>
      <c r="M15" s="132"/>
      <c r="N15" s="132"/>
      <c r="O15" s="132"/>
      <c r="P15" s="132"/>
      <c r="Q15" s="132"/>
    </row>
    <row r="16" spans="1:17" s="46" customFormat="1" ht="12.75">
      <c r="B16" s="89" t="s">
        <v>229</v>
      </c>
      <c r="C16" s="90"/>
      <c r="D16" s="133">
        <v>1.2819999828934669E-2</v>
      </c>
      <c r="E16" s="133">
        <v>1.2959999963641167E-2</v>
      </c>
      <c r="F16" s="133">
        <v>2.3490000516176224E-2</v>
      </c>
      <c r="G16" s="133">
        <v>2.3830000311136246E-2</v>
      </c>
      <c r="H16" s="133">
        <v>2.4620000272989273E-2</v>
      </c>
      <c r="I16" s="133">
        <v>2.3940000683069229E-2</v>
      </c>
      <c r="J16" s="133">
        <v>1.8360000103712082E-2</v>
      </c>
      <c r="K16" s="133">
        <v>2.1250000223517418E-2</v>
      </c>
      <c r="L16" s="133">
        <v>2.0339999347925186E-2</v>
      </c>
      <c r="M16" s="133">
        <v>2.1159999072551727E-2</v>
      </c>
      <c r="N16" s="133">
        <v>2.1090000867843628E-2</v>
      </c>
      <c r="O16" s="133">
        <v>1.8149999901652336E-2</v>
      </c>
      <c r="P16" s="133">
        <v>2.1209999918937683E-2</v>
      </c>
      <c r="Q16" s="133">
        <v>2.0039999857544899E-2</v>
      </c>
    </row>
    <row r="17" spans="2:17" s="46" customFormat="1" ht="12.75">
      <c r="B17" s="92" t="s">
        <v>230</v>
      </c>
      <c r="C17" s="93"/>
      <c r="D17" s="134">
        <v>4.0699997916817665E-3</v>
      </c>
      <c r="E17" s="134">
        <v>3.6599999293684959E-3</v>
      </c>
      <c r="F17" s="134">
        <v>4.9499999731779099E-3</v>
      </c>
      <c r="G17" s="134">
        <v>5.1600001752376556E-3</v>
      </c>
      <c r="H17" s="134">
        <v>4.6600000932812691E-3</v>
      </c>
      <c r="I17" s="134">
        <v>4.3199998326599598E-3</v>
      </c>
      <c r="J17" s="134">
        <v>3.5600000992417336E-3</v>
      </c>
      <c r="K17" s="134">
        <v>4.3399999849498272E-3</v>
      </c>
      <c r="L17" s="134">
        <v>4.0600001811981201E-3</v>
      </c>
      <c r="M17" s="134">
        <v>5.0400001928210258E-3</v>
      </c>
      <c r="N17" s="134">
        <v>5.1400000229477882E-3</v>
      </c>
      <c r="O17" s="134">
        <v>4.8600002191960812E-3</v>
      </c>
      <c r="P17" s="134">
        <v>5.4000001400709152E-3</v>
      </c>
      <c r="Q17" s="134">
        <v>7.0099998265504837E-3</v>
      </c>
    </row>
    <row r="18" spans="2:17" s="46" customFormat="1" ht="12.75">
      <c r="B18" s="135"/>
      <c r="C18" s="86"/>
      <c r="D18" s="132"/>
      <c r="E18" s="132"/>
      <c r="F18" s="132"/>
      <c r="G18" s="132"/>
      <c r="H18" s="132"/>
      <c r="I18" s="132"/>
      <c r="J18" s="132"/>
      <c r="K18" s="132"/>
      <c r="L18" s="132"/>
      <c r="M18" s="132"/>
      <c r="N18" s="132"/>
      <c r="O18" s="132"/>
      <c r="P18" s="132"/>
      <c r="Q18" s="132"/>
    </row>
    <row r="19" spans="2:17" s="46" customFormat="1" ht="12.75">
      <c r="B19" s="57" t="s">
        <v>121</v>
      </c>
      <c r="C19" s="86"/>
      <c r="D19" s="132"/>
      <c r="E19" s="132"/>
      <c r="F19" s="132"/>
      <c r="G19" s="132"/>
      <c r="H19" s="132"/>
      <c r="I19" s="132"/>
      <c r="J19" s="132"/>
      <c r="K19" s="132"/>
      <c r="L19" s="132"/>
      <c r="M19" s="132"/>
      <c r="N19" s="132"/>
      <c r="O19" s="132"/>
      <c r="P19" s="132"/>
      <c r="Q19" s="132"/>
    </row>
    <row r="20" spans="2:17" s="46" customFormat="1" ht="12.75">
      <c r="B20" s="89" t="s">
        <v>122</v>
      </c>
      <c r="C20" s="90"/>
      <c r="D20" s="133">
        <v>2.0699999295175076E-3</v>
      </c>
      <c r="E20" s="133">
        <v>8.1799998879432678E-3</v>
      </c>
      <c r="F20" s="133">
        <v>1.1769999749958515E-2</v>
      </c>
      <c r="G20" s="133">
        <v>1.2749999761581421E-2</v>
      </c>
      <c r="H20" s="133">
        <v>1.4480000361800194E-2</v>
      </c>
      <c r="I20" s="133">
        <v>1.0110000148415565E-2</v>
      </c>
      <c r="J20" s="133">
        <v>8.5399998351931572E-3</v>
      </c>
      <c r="K20" s="133">
        <v>1.2079999782145023E-2</v>
      </c>
      <c r="L20" s="133">
        <v>1.092000026255846E-2</v>
      </c>
      <c r="M20" s="133">
        <v>1.2190000154078007E-2</v>
      </c>
      <c r="N20" s="133">
        <v>9.0600000694394112E-3</v>
      </c>
      <c r="O20" s="133">
        <v>6.3000000081956387E-3</v>
      </c>
      <c r="P20" s="133">
        <v>9.8400004208087921E-3</v>
      </c>
      <c r="Q20" s="133">
        <v>1.2830000370740891E-2</v>
      </c>
    </row>
    <row r="21" spans="2:17" s="46" customFormat="1" ht="12.75">
      <c r="B21" s="135" t="s">
        <v>123</v>
      </c>
      <c r="C21" s="86"/>
      <c r="D21" s="132">
        <v>6.0600000433623791E-3</v>
      </c>
      <c r="E21" s="132">
        <v>3.2699999865144491E-3</v>
      </c>
      <c r="F21" s="132">
        <v>1.1450000107288361E-2</v>
      </c>
      <c r="G21" s="132">
        <v>9.5499996095895767E-3</v>
      </c>
      <c r="H21" s="132">
        <v>7.780000101774931E-3</v>
      </c>
      <c r="I21" s="132">
        <v>1.3799999840557575E-2</v>
      </c>
      <c r="J21" s="132">
        <v>8.1099998205900192E-3</v>
      </c>
      <c r="K21" s="132">
        <v>7.1200001984834671E-3</v>
      </c>
      <c r="L21" s="132">
        <v>9.6000004559755325E-3</v>
      </c>
      <c r="M21" s="132">
        <v>1.2710000388324261E-2</v>
      </c>
      <c r="N21" s="132">
        <v>1.0379999876022339E-2</v>
      </c>
      <c r="O21" s="132">
        <v>1.5839999541640282E-2</v>
      </c>
      <c r="P21" s="132">
        <v>1.2249999679625034E-2</v>
      </c>
      <c r="Q21" s="132">
        <v>8.9800003916025162E-3</v>
      </c>
    </row>
    <row r="22" spans="2:17" s="46" customFormat="1" ht="12.75">
      <c r="B22" s="135" t="s">
        <v>124</v>
      </c>
      <c r="C22" s="86"/>
      <c r="D22" s="132">
        <v>1.0359999723732471E-2</v>
      </c>
      <c r="E22" s="132">
        <v>1.1300000362098217E-2</v>
      </c>
      <c r="F22" s="132">
        <v>1.9309999421238899E-2</v>
      </c>
      <c r="G22" s="132">
        <v>1.6699999570846558E-2</v>
      </c>
      <c r="H22" s="132">
        <v>1.8030000850558281E-2</v>
      </c>
      <c r="I22" s="132">
        <v>1.8519999459385872E-2</v>
      </c>
      <c r="J22" s="132">
        <v>1.2679999694228172E-2</v>
      </c>
      <c r="K22" s="132">
        <v>1.8880000337958336E-2</v>
      </c>
      <c r="L22" s="132">
        <v>1.5370000153779984E-2</v>
      </c>
      <c r="M22" s="132">
        <v>1.8580000847578049E-2</v>
      </c>
      <c r="N22" s="132">
        <v>1.8300000578165054E-2</v>
      </c>
      <c r="O22" s="132">
        <v>1.4150000177323818E-2</v>
      </c>
      <c r="P22" s="132">
        <v>1.6219999641180038E-2</v>
      </c>
      <c r="Q22" s="132">
        <v>1.4139999635517597E-2</v>
      </c>
    </row>
    <row r="23" spans="2:17" s="46" customFormat="1" ht="12.75">
      <c r="B23" s="135" t="s">
        <v>125</v>
      </c>
      <c r="C23" s="86"/>
      <c r="D23" s="132">
        <v>2.5930000469088554E-2</v>
      </c>
      <c r="E23" s="132">
        <v>2.0570000633597374E-2</v>
      </c>
      <c r="F23" s="132">
        <v>3.8339998573064804E-2</v>
      </c>
      <c r="G23" s="132">
        <v>4.1239999234676361E-2</v>
      </c>
      <c r="H23" s="132">
        <v>4.3559998273849487E-2</v>
      </c>
      <c r="I23" s="132">
        <v>4.0670000016689301E-2</v>
      </c>
      <c r="J23" s="132">
        <v>3.0750000849366188E-2</v>
      </c>
      <c r="K23" s="132">
        <v>2.87299994379282E-2</v>
      </c>
      <c r="L23" s="132">
        <v>3.1419999897480011E-2</v>
      </c>
      <c r="M23" s="132">
        <v>3.010999970138073E-2</v>
      </c>
      <c r="N23" s="132">
        <v>3.1860001385211945E-2</v>
      </c>
      <c r="O23" s="132">
        <v>2.7489999309182167E-2</v>
      </c>
      <c r="P23" s="132">
        <v>3.3659998327493668E-2</v>
      </c>
      <c r="Q23" s="132">
        <v>3.4770000725984573E-2</v>
      </c>
    </row>
    <row r="24" spans="2:17" s="46" customFormat="1" ht="12.75">
      <c r="B24" s="92" t="s">
        <v>126</v>
      </c>
      <c r="C24" s="93"/>
      <c r="D24" s="134">
        <v>8.320000022649765E-3</v>
      </c>
      <c r="E24" s="134">
        <v>7.2800000198185444E-3</v>
      </c>
      <c r="F24" s="134">
        <v>1.5189999714493752E-2</v>
      </c>
      <c r="G24" s="134">
        <v>1.8379999324679375E-2</v>
      </c>
      <c r="H24" s="134">
        <v>1.5739999711513519E-2</v>
      </c>
      <c r="I24" s="134">
        <v>1.4899999834597111E-2</v>
      </c>
      <c r="J24" s="134">
        <v>1.4460000209510326E-2</v>
      </c>
      <c r="K24" s="134">
        <v>1.5680000185966492E-2</v>
      </c>
      <c r="L24" s="134">
        <v>1.4779999852180481E-2</v>
      </c>
      <c r="M24" s="134">
        <v>1.2869999743998051E-2</v>
      </c>
      <c r="N24" s="134">
        <v>1.4039999805390835E-2</v>
      </c>
      <c r="O24" s="134">
        <v>1.331000030040741E-2</v>
      </c>
      <c r="P24" s="134">
        <v>1.4139999635517597E-2</v>
      </c>
      <c r="Q24" s="134">
        <v>1.2210000306367874E-2</v>
      </c>
    </row>
    <row r="25" spans="2:17" s="46" customFormat="1" ht="12.75">
      <c r="B25" s="135"/>
      <c r="C25" s="86"/>
      <c r="D25" s="132"/>
      <c r="E25" s="132"/>
      <c r="F25" s="132"/>
      <c r="G25" s="132"/>
      <c r="H25" s="132"/>
      <c r="I25" s="132"/>
      <c r="J25" s="132"/>
      <c r="K25" s="132"/>
      <c r="L25" s="132"/>
      <c r="M25" s="132"/>
      <c r="N25" s="132"/>
      <c r="O25" s="132"/>
      <c r="P25" s="132"/>
      <c r="Q25" s="132"/>
    </row>
    <row r="26" spans="2:17" s="46" customFormat="1" ht="14.25">
      <c r="B26" s="57" t="s">
        <v>444</v>
      </c>
      <c r="C26" s="86"/>
      <c r="D26" s="132"/>
      <c r="E26" s="132"/>
      <c r="F26" s="132"/>
      <c r="G26" s="132"/>
      <c r="H26" s="132"/>
      <c r="I26" s="132"/>
      <c r="J26" s="132"/>
      <c r="K26" s="132"/>
      <c r="L26" s="132"/>
      <c r="M26" s="132"/>
      <c r="N26" s="132"/>
      <c r="O26" s="132"/>
      <c r="P26" s="132"/>
      <c r="Q26" s="132"/>
    </row>
    <row r="27" spans="2:17" s="46" customFormat="1" ht="12.75">
      <c r="B27" s="89" t="s">
        <v>138</v>
      </c>
      <c r="C27" s="90"/>
      <c r="D27" s="133">
        <v>1.8489999696612358E-2</v>
      </c>
      <c r="E27" s="133">
        <v>1.0259999893605709E-2</v>
      </c>
      <c r="F27" s="133">
        <v>1.8130000680685043E-2</v>
      </c>
      <c r="G27" s="133">
        <v>1.768999919295311E-2</v>
      </c>
      <c r="H27" s="133">
        <v>1.2740000151097775E-2</v>
      </c>
      <c r="I27" s="133">
        <v>1.4770000241696835E-2</v>
      </c>
      <c r="J27" s="133">
        <v>1.2649999931454659E-2</v>
      </c>
      <c r="K27" s="133">
        <v>1.0019999928772449E-2</v>
      </c>
      <c r="L27" s="133">
        <v>1.3700000010430813E-2</v>
      </c>
      <c r="M27" s="133">
        <v>1.3199999928474426E-2</v>
      </c>
      <c r="N27" s="133">
        <v>1.3709999620914459E-2</v>
      </c>
      <c r="O27" s="133">
        <v>1.3140000402927399E-2</v>
      </c>
      <c r="P27" s="133">
        <v>1.5279999934136868E-2</v>
      </c>
      <c r="Q27" s="133">
        <v>1.2419999577105045E-2</v>
      </c>
    </row>
    <row r="28" spans="2:17" s="46" customFormat="1" ht="12.75">
      <c r="B28" s="135" t="s">
        <v>139</v>
      </c>
      <c r="C28" s="86"/>
      <c r="D28" s="132">
        <v>0</v>
      </c>
      <c r="E28" s="132">
        <v>0</v>
      </c>
      <c r="F28" s="132">
        <v>8.3999999333173037E-4</v>
      </c>
      <c r="G28" s="132">
        <v>4.5699998736381531E-3</v>
      </c>
      <c r="H28" s="132">
        <v>2.2199999075382948E-3</v>
      </c>
      <c r="I28" s="132">
        <v>5.950000137090683E-3</v>
      </c>
      <c r="J28" s="132">
        <v>3.5800000187009573E-3</v>
      </c>
      <c r="K28" s="132">
        <v>2.630000002682209E-3</v>
      </c>
      <c r="L28" s="132">
        <v>7.6399999670684338E-3</v>
      </c>
      <c r="M28" s="132">
        <v>2.0099999383091927E-3</v>
      </c>
      <c r="N28" s="132">
        <v>2.5400000158697367E-3</v>
      </c>
      <c r="O28" s="132">
        <v>3.2899999059736729E-3</v>
      </c>
      <c r="P28" s="132">
        <v>6.9599999114871025E-3</v>
      </c>
      <c r="Q28" s="132">
        <v>6.9599999114871025E-3</v>
      </c>
    </row>
    <row r="29" spans="2:17" s="46" customFormat="1" ht="12.75">
      <c r="B29" s="135" t="s">
        <v>231</v>
      </c>
      <c r="C29" s="86"/>
      <c r="D29" s="132">
        <v>2.346000075340271E-2</v>
      </c>
      <c r="E29" s="132">
        <v>1.9239999353885651E-2</v>
      </c>
      <c r="F29" s="132">
        <v>3.3780001103878021E-2</v>
      </c>
      <c r="G29" s="132">
        <v>3.3739998936653137E-2</v>
      </c>
      <c r="H29" s="132">
        <v>3.5459998995065689E-2</v>
      </c>
      <c r="I29" s="132">
        <v>3.4529998898506165E-2</v>
      </c>
      <c r="J29" s="132">
        <v>2.8500000014901161E-2</v>
      </c>
      <c r="K29" s="132">
        <v>3.4480001777410507E-2</v>
      </c>
      <c r="L29" s="132">
        <v>2.9389999806880951E-2</v>
      </c>
      <c r="M29" s="132">
        <v>3.1209999695420265E-2</v>
      </c>
      <c r="N29" s="132">
        <v>3.158000111579895E-2</v>
      </c>
      <c r="O29" s="132">
        <v>2.6000000536441803E-2</v>
      </c>
      <c r="P29" s="132">
        <v>2.7589999139308929E-2</v>
      </c>
      <c r="Q29" s="132">
        <v>2.9850000515580177E-2</v>
      </c>
    </row>
    <row r="30" spans="2:17" s="46" customFormat="1" ht="12.75">
      <c r="B30" s="135" t="s">
        <v>141</v>
      </c>
      <c r="C30" s="86"/>
      <c r="D30" s="132">
        <v>9.8400004208087921E-3</v>
      </c>
      <c r="E30" s="132">
        <v>1.3419999741017818E-2</v>
      </c>
      <c r="F30" s="132">
        <v>2.2630000486969948E-2</v>
      </c>
      <c r="G30" s="132">
        <v>1.7049999907612801E-2</v>
      </c>
      <c r="H30" s="132">
        <v>3.133000060915947E-2</v>
      </c>
      <c r="I30" s="132">
        <v>2.1090000867843628E-2</v>
      </c>
      <c r="J30" s="132">
        <v>1.2020000256597996E-2</v>
      </c>
      <c r="K30" s="132">
        <v>1.6739999875426292E-2</v>
      </c>
      <c r="L30" s="132">
        <v>1.3519999571144581E-2</v>
      </c>
      <c r="M30" s="132">
        <v>1.9060000777244568E-2</v>
      </c>
      <c r="N30" s="132">
        <v>2.2269999608397484E-2</v>
      </c>
      <c r="O30" s="132">
        <v>2.1330000832676888E-2</v>
      </c>
      <c r="P30" s="132">
        <v>2.9289999976754189E-2</v>
      </c>
      <c r="Q30" s="132">
        <v>2.263999916613102E-2</v>
      </c>
    </row>
    <row r="31" spans="2:17" s="46" customFormat="1" ht="12.75">
      <c r="B31" s="135" t="s">
        <v>142</v>
      </c>
      <c r="C31" s="86"/>
      <c r="D31" s="132">
        <v>1.5200000489130616E-3</v>
      </c>
      <c r="E31" s="132">
        <v>6.5700002014636993E-3</v>
      </c>
      <c r="F31" s="132">
        <v>1.6310000792145729E-2</v>
      </c>
      <c r="G31" s="132">
        <v>1.9710000604391098E-2</v>
      </c>
      <c r="H31" s="132">
        <v>1.2190000154078007E-2</v>
      </c>
      <c r="I31" s="132">
        <v>1.4209999702870846E-2</v>
      </c>
      <c r="J31" s="132">
        <v>1.1649999767541885E-2</v>
      </c>
      <c r="K31" s="132">
        <v>1.4010000042617321E-2</v>
      </c>
      <c r="L31" s="132">
        <v>1.3939999975264072E-2</v>
      </c>
      <c r="M31" s="132">
        <v>1.2880000285804272E-2</v>
      </c>
      <c r="N31" s="132">
        <v>1.0280000045895576E-2</v>
      </c>
      <c r="O31" s="132">
        <v>8.1099998205900192E-3</v>
      </c>
      <c r="P31" s="132">
        <v>8.4800003096461296E-3</v>
      </c>
      <c r="Q31" s="132">
        <v>1.1549999937415123E-2</v>
      </c>
    </row>
    <row r="32" spans="2:17" s="46" customFormat="1" ht="12.75">
      <c r="B32" s="92" t="s">
        <v>143</v>
      </c>
      <c r="C32" s="93"/>
      <c r="D32" s="134">
        <v>0</v>
      </c>
      <c r="E32" s="134">
        <v>7.3600001633167267E-3</v>
      </c>
      <c r="F32" s="134">
        <v>4.0400000289082527E-3</v>
      </c>
      <c r="G32" s="134">
        <v>8.3499997854232788E-3</v>
      </c>
      <c r="H32" s="134">
        <v>1.2249999679625034E-2</v>
      </c>
      <c r="I32" s="134">
        <v>1.1680000461637974E-2</v>
      </c>
      <c r="J32" s="134">
        <v>5.3099999204277992E-3</v>
      </c>
      <c r="K32" s="134">
        <v>8.6099999025464058E-3</v>
      </c>
      <c r="L32" s="134">
        <v>9.4799995422363281E-3</v>
      </c>
      <c r="M32" s="134">
        <v>1.3159999623894691E-2</v>
      </c>
      <c r="N32" s="134">
        <v>9.8999999463558197E-3</v>
      </c>
      <c r="O32" s="134">
        <v>6.1400001868605614E-3</v>
      </c>
      <c r="P32" s="134">
        <v>7.8499997034668922E-3</v>
      </c>
      <c r="Q32" s="134">
        <v>8.2999998703598976E-3</v>
      </c>
    </row>
    <row r="33" spans="2:17" s="46" customFormat="1" ht="12.75">
      <c r="B33" s="135"/>
      <c r="C33" s="86"/>
      <c r="D33" s="132"/>
      <c r="E33" s="132"/>
      <c r="F33" s="132"/>
      <c r="G33" s="132"/>
      <c r="H33" s="132"/>
      <c r="I33" s="132"/>
      <c r="J33" s="132"/>
      <c r="K33" s="132"/>
      <c r="L33" s="132"/>
      <c r="M33" s="132"/>
      <c r="N33" s="132"/>
      <c r="O33" s="132"/>
      <c r="P33" s="132"/>
      <c r="Q33" s="132"/>
    </row>
    <row r="34" spans="2:17" s="46" customFormat="1" ht="12.75">
      <c r="B34" s="57" t="s">
        <v>587</v>
      </c>
      <c r="C34" s="86"/>
      <c r="D34" s="132"/>
      <c r="E34" s="132"/>
      <c r="F34" s="132"/>
      <c r="G34" s="132"/>
      <c r="H34" s="132"/>
      <c r="I34" s="132"/>
      <c r="J34" s="132"/>
      <c r="K34" s="132"/>
      <c r="L34" s="132"/>
      <c r="M34" s="132"/>
      <c r="N34" s="132"/>
      <c r="O34" s="132"/>
      <c r="P34" s="132"/>
      <c r="Q34" s="132"/>
    </row>
    <row r="35" spans="2:17" s="46" customFormat="1" ht="12.75">
      <c r="B35" s="89" t="s">
        <v>233</v>
      </c>
      <c r="C35" s="90"/>
      <c r="D35" s="133">
        <v>1.9530000165104866E-2</v>
      </c>
      <c r="E35" s="133">
        <v>1.7060000449419022E-2</v>
      </c>
      <c r="F35" s="133">
        <v>3.4159999340772629E-2</v>
      </c>
      <c r="G35" s="133">
        <v>3.158000111579895E-2</v>
      </c>
      <c r="H35" s="133">
        <v>3.3429998904466629E-2</v>
      </c>
      <c r="I35" s="133">
        <v>3.125E-2</v>
      </c>
      <c r="J35" s="133">
        <v>2.2280000150203705E-2</v>
      </c>
      <c r="K35" s="133">
        <v>2.7130000293254852E-2</v>
      </c>
      <c r="L35" s="133">
        <v>2.5100000202655792E-2</v>
      </c>
      <c r="M35" s="133">
        <v>2.8130000457167625E-2</v>
      </c>
      <c r="N35" s="133">
        <v>2.8179999440908432E-2</v>
      </c>
      <c r="O35" s="133">
        <v>2.3959999904036522E-2</v>
      </c>
      <c r="P35" s="133">
        <v>2.7329999953508377E-2</v>
      </c>
      <c r="Q35" s="133">
        <v>2.5639999657869339E-2</v>
      </c>
    </row>
    <row r="36" spans="2:17" s="46" customFormat="1" ht="12.75">
      <c r="B36" s="135" t="s">
        <v>234</v>
      </c>
      <c r="C36" s="86"/>
      <c r="D36" s="132">
        <v>4.629999864846468E-3</v>
      </c>
      <c r="E36" s="132">
        <v>2.1599999163299799E-3</v>
      </c>
      <c r="F36" s="132">
        <v>1.5200000489130616E-3</v>
      </c>
      <c r="G36" s="132">
        <v>2.7099999133497477E-3</v>
      </c>
      <c r="H36" s="132">
        <v>1.900000061141327E-4</v>
      </c>
      <c r="I36" s="132">
        <v>1.4400000218302011E-3</v>
      </c>
      <c r="J36" s="132">
        <v>0</v>
      </c>
      <c r="K36" s="132">
        <v>2.0999999833293259E-4</v>
      </c>
      <c r="L36" s="132">
        <v>1.0199999669566751E-3</v>
      </c>
      <c r="M36" s="132">
        <v>2.1399999968707561E-3</v>
      </c>
      <c r="N36" s="132">
        <v>4.0799998678267002E-3</v>
      </c>
      <c r="O36" s="132">
        <v>1.3000000035390258E-4</v>
      </c>
      <c r="P36" s="132">
        <v>0</v>
      </c>
      <c r="Q36" s="132">
        <v>6.1800000257790089E-3</v>
      </c>
    </row>
    <row r="37" spans="2:17" s="46" customFormat="1" ht="12.75">
      <c r="B37" s="92" t="s">
        <v>235</v>
      </c>
      <c r="C37" s="93"/>
      <c r="D37" s="134">
        <v>9.8900003358721733E-3</v>
      </c>
      <c r="E37" s="134">
        <v>8.059999905526638E-3</v>
      </c>
      <c r="F37" s="134">
        <v>1.1680000461637974E-2</v>
      </c>
      <c r="G37" s="134">
        <v>1.5720000490546227E-2</v>
      </c>
      <c r="H37" s="134">
        <v>1.193000003695488E-2</v>
      </c>
      <c r="I37" s="134">
        <v>1.3179999776184559E-2</v>
      </c>
      <c r="J37" s="134">
        <v>1.3150000013411045E-2</v>
      </c>
      <c r="K37" s="134">
        <v>1.4279999770224094E-2</v>
      </c>
      <c r="L37" s="134">
        <v>1.2199999764561653E-2</v>
      </c>
      <c r="M37" s="134">
        <v>1.0459999553859234E-2</v>
      </c>
      <c r="N37" s="134">
        <v>1.1989999562501907E-2</v>
      </c>
      <c r="O37" s="134">
        <v>1.1380000039935112E-2</v>
      </c>
      <c r="P37" s="134">
        <v>1.1730000376701355E-2</v>
      </c>
      <c r="Q37" s="134">
        <v>1.1300000362098217E-2</v>
      </c>
    </row>
    <row r="38" spans="2:17" s="46" customFormat="1" ht="12.75">
      <c r="B38" s="135"/>
      <c r="C38" s="86"/>
      <c r="D38" s="132"/>
      <c r="E38" s="132"/>
      <c r="F38" s="132"/>
      <c r="G38" s="132"/>
      <c r="H38" s="132"/>
      <c r="I38" s="132"/>
      <c r="J38" s="132"/>
      <c r="K38" s="132"/>
      <c r="L38" s="132"/>
      <c r="M38" s="132"/>
      <c r="N38" s="132"/>
      <c r="O38" s="132"/>
      <c r="P38" s="132"/>
      <c r="Q38" s="132"/>
    </row>
    <row r="39" spans="2:17" s="46" customFormat="1" ht="12.75">
      <c r="B39" s="57" t="s">
        <v>236</v>
      </c>
      <c r="C39" s="137"/>
      <c r="D39" s="132"/>
      <c r="E39" s="132"/>
      <c r="F39" s="132"/>
      <c r="G39" s="132"/>
      <c r="H39" s="132"/>
      <c r="I39" s="132"/>
      <c r="J39" s="132"/>
      <c r="K39" s="132"/>
      <c r="L39" s="132"/>
      <c r="M39" s="132"/>
      <c r="N39" s="132"/>
      <c r="O39" s="132"/>
      <c r="P39" s="132"/>
      <c r="Q39" s="132"/>
    </row>
    <row r="40" spans="2:17" s="46" customFormat="1" ht="12.75">
      <c r="B40" s="199" t="s">
        <v>237</v>
      </c>
      <c r="C40" s="200"/>
      <c r="D40" s="133">
        <v>1.7929999157786369E-2</v>
      </c>
      <c r="E40" s="133">
        <v>1.7489999532699585E-2</v>
      </c>
      <c r="F40" s="133">
        <v>3.0980000272393227E-2</v>
      </c>
      <c r="G40" s="133">
        <v>3.0789999291300774E-2</v>
      </c>
      <c r="H40" s="133">
        <v>3.288000077009201E-2</v>
      </c>
      <c r="I40" s="133">
        <v>2.9670000076293945E-2</v>
      </c>
      <c r="J40" s="133">
        <v>2.4049999192357063E-2</v>
      </c>
      <c r="K40" s="133">
        <v>2.6219999417662621E-2</v>
      </c>
      <c r="L40" s="133">
        <v>2.6639999821782112E-2</v>
      </c>
      <c r="M40" s="133">
        <v>2.8500000014901161E-2</v>
      </c>
      <c r="N40" s="133">
        <v>2.8829999268054962E-2</v>
      </c>
      <c r="O40" s="133">
        <v>2.208000048995018E-2</v>
      </c>
      <c r="P40" s="133">
        <v>2.9850000515580177E-2</v>
      </c>
      <c r="Q40" s="133">
        <v>2.9149999842047691E-2</v>
      </c>
    </row>
    <row r="41" spans="2:17" s="46" customFormat="1" ht="12.75">
      <c r="B41" s="201" t="s">
        <v>238</v>
      </c>
      <c r="C41" s="202"/>
      <c r="D41" s="134">
        <v>4.9000000581145287E-3</v>
      </c>
      <c r="E41" s="134">
        <v>4.980000201612711E-3</v>
      </c>
      <c r="F41" s="134">
        <v>9.4600003212690353E-3</v>
      </c>
      <c r="G41" s="134">
        <v>1.018999982625246E-2</v>
      </c>
      <c r="H41" s="134">
        <v>8.8999997824430466E-3</v>
      </c>
      <c r="I41" s="134">
        <v>1.0490000247955322E-2</v>
      </c>
      <c r="J41" s="134">
        <v>6.5899998880922794E-3</v>
      </c>
      <c r="K41" s="134">
        <v>9.180000051856041E-3</v>
      </c>
      <c r="L41" s="134">
        <v>7.4200001545250416E-3</v>
      </c>
      <c r="M41" s="134">
        <v>7.3400000110268593E-3</v>
      </c>
      <c r="N41" s="134">
        <v>7.1999998763203621E-3</v>
      </c>
      <c r="O41" s="134">
        <v>9.2900004237890244E-3</v>
      </c>
      <c r="P41" s="134">
        <v>6.490000057965517E-3</v>
      </c>
      <c r="Q41" s="134">
        <v>5.9699998237192631E-3</v>
      </c>
    </row>
    <row r="42" spans="2:17" s="46" customFormat="1" ht="12.75">
      <c r="B42" s="203"/>
      <c r="C42" s="137"/>
      <c r="D42" s="132"/>
      <c r="E42" s="132"/>
      <c r="F42" s="132"/>
      <c r="G42" s="132"/>
      <c r="H42" s="132"/>
      <c r="I42" s="132"/>
      <c r="J42" s="132"/>
      <c r="K42" s="132"/>
      <c r="L42" s="132"/>
      <c r="M42" s="132"/>
      <c r="N42" s="132"/>
      <c r="O42" s="132"/>
      <c r="P42" s="132"/>
      <c r="Q42" s="132"/>
    </row>
    <row r="43" spans="2:17" s="46" customFormat="1" ht="14.25">
      <c r="B43" s="57" t="s">
        <v>355</v>
      </c>
      <c r="C43" s="204"/>
      <c r="D43" s="132"/>
      <c r="E43" s="132"/>
      <c r="F43" s="132"/>
      <c r="G43" s="132"/>
      <c r="H43" s="132"/>
      <c r="I43" s="132"/>
      <c r="J43" s="132"/>
      <c r="K43" s="132"/>
      <c r="L43" s="132"/>
      <c r="M43" s="132"/>
      <c r="N43" s="132"/>
      <c r="O43" s="132"/>
      <c r="P43" s="132"/>
      <c r="Q43" s="132"/>
    </row>
    <row r="44" spans="2:17" s="46" customFormat="1" ht="12.75">
      <c r="B44" s="199" t="s">
        <v>134</v>
      </c>
      <c r="C44" s="200"/>
      <c r="D44" s="133">
        <v>1.1620000004768372E-2</v>
      </c>
      <c r="E44" s="133">
        <v>1.1850000359117985E-2</v>
      </c>
      <c r="F44" s="133">
        <v>2.199999988079071E-2</v>
      </c>
      <c r="G44" s="133">
        <v>2.2309999912977219E-2</v>
      </c>
      <c r="H44" s="133">
        <v>2.3639999330043793E-2</v>
      </c>
      <c r="I44" s="133">
        <v>2.1759999915957451E-2</v>
      </c>
      <c r="J44" s="133">
        <v>1.7260000109672546E-2</v>
      </c>
      <c r="K44" s="133">
        <v>1.9470000639557838E-2</v>
      </c>
      <c r="L44" s="133">
        <v>1.8039999529719353E-2</v>
      </c>
      <c r="M44" s="133">
        <v>2.0179999992251396E-2</v>
      </c>
      <c r="N44" s="133">
        <v>2.0749999210238457E-2</v>
      </c>
      <c r="O44" s="133">
        <v>1.752999983727932E-2</v>
      </c>
      <c r="P44" s="133">
        <v>2.0560000091791153E-2</v>
      </c>
      <c r="Q44" s="133">
        <v>1.9640000537037849E-2</v>
      </c>
    </row>
    <row r="45" spans="2:17" s="46" customFormat="1" ht="12.75">
      <c r="B45" s="201" t="s">
        <v>136</v>
      </c>
      <c r="C45" s="202"/>
      <c r="D45" s="134">
        <v>9.0199997648596764E-3</v>
      </c>
      <c r="E45" s="134">
        <v>8.5300002247095108E-3</v>
      </c>
      <c r="F45" s="134">
        <v>1.2489999644458294E-2</v>
      </c>
      <c r="G45" s="134">
        <v>1.2969999574124813E-2</v>
      </c>
      <c r="H45" s="134">
        <v>1.0710000060498714E-2</v>
      </c>
      <c r="I45" s="134">
        <v>1.4580000191926956E-2</v>
      </c>
      <c r="J45" s="134">
        <v>9.5499996095895767E-3</v>
      </c>
      <c r="K45" s="134">
        <v>1.3150000013411045E-2</v>
      </c>
      <c r="L45" s="134">
        <v>1.5479999594390392E-2</v>
      </c>
      <c r="M45" s="134">
        <v>1.2600000016391277E-2</v>
      </c>
      <c r="N45" s="134">
        <v>1.0689999908208847E-2</v>
      </c>
      <c r="O45" s="134">
        <v>1.0719999670982361E-2</v>
      </c>
      <c r="P45" s="134">
        <v>1.2369999662041664E-2</v>
      </c>
      <c r="Q45" s="134">
        <v>1.2790000066161156E-2</v>
      </c>
    </row>
    <row r="46" spans="2:17" s="46" customFormat="1" ht="12.75">
      <c r="B46" s="45"/>
      <c r="C46" s="45"/>
      <c r="D46" s="96"/>
      <c r="E46" s="96"/>
      <c r="F46" s="96"/>
      <c r="G46" s="96"/>
      <c r="H46" s="96"/>
      <c r="I46" s="96"/>
      <c r="J46" s="96"/>
      <c r="K46" s="96"/>
      <c r="L46" s="96"/>
      <c r="M46" s="96"/>
      <c r="N46" s="96"/>
      <c r="O46" s="96"/>
      <c r="P46" s="96"/>
      <c r="Q46" s="96"/>
    </row>
    <row r="47" spans="2:17" s="46" customFormat="1" ht="12.75">
      <c r="B47" s="57" t="s">
        <v>382</v>
      </c>
      <c r="C47" s="45"/>
      <c r="D47" s="96"/>
      <c r="E47" s="96"/>
      <c r="F47" s="96"/>
      <c r="G47" s="96"/>
      <c r="H47" s="96"/>
      <c r="I47" s="96"/>
      <c r="J47" s="96"/>
      <c r="K47" s="96"/>
      <c r="L47" s="96"/>
      <c r="M47" s="96"/>
      <c r="N47" s="96"/>
      <c r="O47" s="96"/>
      <c r="P47" s="96"/>
      <c r="Q47" s="96"/>
    </row>
    <row r="48" spans="2:17" s="46" customFormat="1" ht="12.75">
      <c r="B48" s="89" t="s">
        <v>585</v>
      </c>
      <c r="C48" s="90"/>
      <c r="D48" s="546">
        <v>3636.25</v>
      </c>
      <c r="E48" s="546">
        <v>4151.833333333333</v>
      </c>
      <c r="F48" s="546">
        <v>4407</v>
      </c>
      <c r="G48" s="546">
        <v>4534.666666666667</v>
      </c>
      <c r="H48" s="546">
        <v>4668.833333333333</v>
      </c>
      <c r="I48" s="546">
        <v>4743.666666666667</v>
      </c>
      <c r="J48" s="546">
        <v>4940</v>
      </c>
      <c r="K48" s="546">
        <v>4978.333333333333</v>
      </c>
      <c r="L48" s="546">
        <v>5006.5625</v>
      </c>
      <c r="M48" s="546">
        <v>5134.333333333333</v>
      </c>
      <c r="N48" s="546">
        <v>5145.5</v>
      </c>
      <c r="O48" s="546">
        <v>5282.619140625</v>
      </c>
      <c r="P48" s="546">
        <v>5432.75</v>
      </c>
      <c r="Q48" s="546">
        <v>5613.666666666667</v>
      </c>
    </row>
    <row r="49" spans="2:17" s="46" customFormat="1" ht="14.25">
      <c r="B49" s="92" t="s">
        <v>588</v>
      </c>
      <c r="C49" s="93"/>
      <c r="D49" s="283">
        <v>5.7399999350309372E-3</v>
      </c>
      <c r="E49" s="283">
        <v>5.7000000961124897E-3</v>
      </c>
      <c r="F49" s="283">
        <v>1.0259999893605709E-2</v>
      </c>
      <c r="G49" s="283">
        <v>1.1180000379681587E-2</v>
      </c>
      <c r="H49" s="283">
        <v>1.0049999691545963E-2</v>
      </c>
      <c r="I49" s="283">
        <v>1.2389999814331532E-2</v>
      </c>
      <c r="J49" s="283">
        <v>1.0080000385642052E-2</v>
      </c>
      <c r="K49" s="283">
        <v>1.2029999867081642E-2</v>
      </c>
      <c r="L49" s="283">
        <v>1.2020000256597996E-2</v>
      </c>
      <c r="M49" s="283">
        <v>1.4560000039637089E-2</v>
      </c>
      <c r="N49" s="283">
        <v>1.3639999553561211E-2</v>
      </c>
      <c r="O49" s="283">
        <v>1.0479999706149101E-2</v>
      </c>
      <c r="P49" s="283">
        <v>1.0859999805688858E-2</v>
      </c>
      <c r="Q49" s="283">
        <v>8.7400004267692566E-3</v>
      </c>
    </row>
    <row r="50" spans="2:17" s="46" customFormat="1" ht="12.75">
      <c r="B50" s="45"/>
      <c r="C50" s="45"/>
      <c r="D50" s="45"/>
      <c r="E50" s="45"/>
      <c r="F50" s="45"/>
      <c r="G50" s="45"/>
      <c r="H50" s="45"/>
      <c r="I50" s="45"/>
      <c r="J50" s="45"/>
      <c r="K50" s="45"/>
      <c r="L50" s="45"/>
      <c r="M50" s="45"/>
      <c r="N50" s="45"/>
      <c r="O50" s="45"/>
      <c r="P50" s="45"/>
      <c r="Q50" s="45"/>
    </row>
    <row r="51" spans="2:17" s="46" customFormat="1" ht="12.75">
      <c r="B51" s="45" t="s">
        <v>386</v>
      </c>
      <c r="C51" s="45"/>
      <c r="D51" s="45"/>
      <c r="E51" s="45"/>
      <c r="F51" s="45"/>
      <c r="G51" s="45"/>
      <c r="H51" s="45"/>
      <c r="I51" s="45"/>
      <c r="J51" s="45"/>
      <c r="K51" s="45"/>
      <c r="L51" s="45"/>
      <c r="M51" s="45"/>
      <c r="N51" s="45"/>
      <c r="O51" s="45"/>
      <c r="P51" s="45"/>
      <c r="Q51" s="45"/>
    </row>
    <row r="52" spans="2:17">
      <c r="B52" s="45" t="s">
        <v>103</v>
      </c>
      <c r="C52" s="45"/>
      <c r="D52" s="45"/>
      <c r="E52" s="45"/>
      <c r="F52" s="45"/>
      <c r="G52" s="45"/>
      <c r="H52" s="1"/>
      <c r="I52" s="1"/>
      <c r="J52" s="1"/>
      <c r="K52" s="1"/>
      <c r="L52" s="1"/>
      <c r="M52" s="1"/>
      <c r="N52" s="1"/>
      <c r="O52" s="1"/>
      <c r="P52" s="1"/>
      <c r="Q52" s="1"/>
    </row>
    <row r="53" spans="2:17" ht="13.5" customHeight="1">
      <c r="B53" s="115" t="s">
        <v>447</v>
      </c>
      <c r="C53" s="115"/>
      <c r="D53" s="115"/>
      <c r="E53" s="115"/>
      <c r="F53" s="115"/>
      <c r="G53" s="115"/>
      <c r="H53" s="115"/>
      <c r="I53" s="115"/>
      <c r="J53" s="115"/>
      <c r="K53" s="115"/>
      <c r="L53" s="115"/>
      <c r="M53" s="115"/>
      <c r="N53" s="115"/>
    </row>
    <row r="54" spans="2:17" ht="14.25" customHeight="1">
      <c r="B54" s="115" t="s">
        <v>448</v>
      </c>
      <c r="C54" s="115"/>
      <c r="D54" s="115"/>
      <c r="E54" s="115"/>
      <c r="F54" s="115"/>
      <c r="G54" s="115"/>
      <c r="H54" s="115"/>
      <c r="I54" s="115"/>
      <c r="J54" s="115"/>
      <c r="K54" s="115"/>
      <c r="L54" s="115"/>
      <c r="M54" s="115"/>
      <c r="N54" s="115"/>
      <c r="O54" s="115"/>
    </row>
    <row r="55" spans="2:17">
      <c r="B55" s="45" t="s">
        <v>589</v>
      </c>
      <c r="C55" s="46"/>
      <c r="D55" s="46"/>
      <c r="E55" s="46"/>
      <c r="F55" s="46"/>
      <c r="G55" s="46"/>
    </row>
    <row r="56" spans="2:17">
      <c r="B56" s="46"/>
      <c r="C56" s="46"/>
      <c r="D56" s="46"/>
      <c r="E56" s="46"/>
      <c r="F56" s="46"/>
      <c r="G56" s="46"/>
    </row>
    <row r="57" spans="2:17">
      <c r="B57" s="137" t="s">
        <v>101</v>
      </c>
      <c r="C57" s="46"/>
      <c r="D57" s="46"/>
      <c r="E57" s="46"/>
      <c r="F57" s="46"/>
      <c r="G57" s="46"/>
    </row>
    <row r="58" spans="2:17">
      <c r="B58" s="46"/>
      <c r="C58" s="46"/>
      <c r="D58" s="46"/>
      <c r="E58" s="46"/>
      <c r="F58" s="46"/>
      <c r="G58" s="46"/>
    </row>
    <row r="59" spans="2:17">
      <c r="B59" s="46"/>
      <c r="C59" s="46"/>
      <c r="D59" s="46"/>
      <c r="E59" s="46"/>
      <c r="F59" s="46"/>
      <c r="G59" s="46"/>
    </row>
  </sheetData>
  <mergeCells count="4">
    <mergeCell ref="B4:K4"/>
    <mergeCell ref="D6:Q6"/>
    <mergeCell ref="B53:N53"/>
    <mergeCell ref="B54:O54"/>
  </mergeCells>
  <pageMargins left="0.70866141732283472" right="0.70866141732283472" top="0.78740157480314965" bottom="0.78740157480314965" header="0.31496062992125984" footer="0.31496062992125984"/>
  <pageSetup paperSize="9" scale="6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tabColor theme="7" tint="0.39997558519241921"/>
  </sheetPr>
  <dimension ref="A2:H50"/>
  <sheetViews>
    <sheetView showGridLines="0" zoomScaleNormal="100" workbookViewId="0"/>
  </sheetViews>
  <sheetFormatPr baseColWidth="10" defaultColWidth="10.7109375" defaultRowHeight="15"/>
  <cols>
    <col min="1" max="2" width="10.7109375" style="33"/>
    <col min="3" max="3" width="26" style="33" customWidth="1"/>
    <col min="4" max="6" width="12.7109375" style="33" customWidth="1"/>
    <col min="7" max="16384" width="10.7109375" style="33"/>
  </cols>
  <sheetData>
    <row r="2" spans="1:8" s="38" customFormat="1" ht="26.85" customHeight="1">
      <c r="A2" s="34"/>
      <c r="B2" s="547" t="s">
        <v>68</v>
      </c>
      <c r="C2" s="36" t="s">
        <v>69</v>
      </c>
      <c r="D2" s="37"/>
      <c r="E2" s="37"/>
      <c r="F2" s="37"/>
      <c r="G2" s="1"/>
      <c r="H2" s="33"/>
    </row>
    <row r="3" spans="1:8" ht="13.35" customHeight="1">
      <c r="A3" s="1"/>
      <c r="B3" s="1"/>
      <c r="C3" s="1"/>
      <c r="D3" s="1"/>
      <c r="E3" s="1"/>
      <c r="F3" s="1"/>
      <c r="G3" s="1"/>
    </row>
    <row r="4" spans="1:8" ht="15" customHeight="1">
      <c r="A4" s="1"/>
      <c r="B4" s="548" t="s">
        <v>582</v>
      </c>
      <c r="C4" s="1"/>
      <c r="D4" s="1"/>
      <c r="E4" s="1"/>
      <c r="F4" s="1"/>
      <c r="G4" s="1"/>
    </row>
    <row r="5" spans="1:8" ht="13.35" customHeight="1">
      <c r="A5" s="1"/>
      <c r="B5" s="1"/>
      <c r="C5" s="1"/>
      <c r="D5" s="1"/>
      <c r="E5" s="1"/>
      <c r="F5" s="1"/>
      <c r="G5" s="1"/>
    </row>
    <row r="6" spans="1:8" s="46" customFormat="1" ht="14.65" customHeight="1">
      <c r="A6" s="42"/>
      <c r="B6" s="549"/>
      <c r="C6" s="550"/>
      <c r="D6" s="551" t="s">
        <v>106</v>
      </c>
      <c r="E6" s="551"/>
      <c r="F6" s="551"/>
      <c r="G6" s="45"/>
    </row>
    <row r="7" spans="1:8" s="46" customFormat="1" ht="13.15" customHeight="1">
      <c r="A7" s="42"/>
      <c r="B7" s="360" t="s">
        <v>316</v>
      </c>
      <c r="C7" s="47"/>
      <c r="D7" s="537">
        <v>2003</v>
      </c>
      <c r="E7" s="537">
        <v>2008</v>
      </c>
      <c r="F7" s="537">
        <v>2013</v>
      </c>
      <c r="G7" s="45"/>
    </row>
    <row r="8" spans="1:8" s="46" customFormat="1" ht="12.75">
      <c r="A8" s="45"/>
      <c r="B8" s="55"/>
      <c r="C8" s="129"/>
      <c r="D8" s="130"/>
      <c r="E8" s="130"/>
      <c r="F8" s="130"/>
      <c r="G8" s="45"/>
    </row>
    <row r="9" spans="1:8" s="46" customFormat="1" ht="12.75">
      <c r="A9" s="45"/>
      <c r="B9" s="78" t="s">
        <v>117</v>
      </c>
      <c r="C9" s="84"/>
      <c r="D9" s="131">
        <v>6.3850000000000004E-2</v>
      </c>
      <c r="E9" s="131">
        <v>7.6399999999999996E-2</v>
      </c>
      <c r="F9" s="131">
        <v>7.6819999999999999E-2</v>
      </c>
      <c r="G9" s="45"/>
    </row>
    <row r="10" spans="1:8" s="46" customFormat="1" ht="12.75">
      <c r="A10" s="45"/>
      <c r="B10" s="57"/>
      <c r="C10" s="86"/>
      <c r="D10" s="132"/>
      <c r="E10" s="132"/>
      <c r="F10" s="132"/>
      <c r="G10" s="45"/>
    </row>
    <row r="11" spans="1:8" s="46" customFormat="1" ht="12.75">
      <c r="A11" s="42"/>
      <c r="B11" s="57" t="s">
        <v>118</v>
      </c>
      <c r="C11" s="86"/>
      <c r="D11" s="132"/>
      <c r="E11" s="132"/>
      <c r="F11" s="132"/>
      <c r="G11" s="42"/>
      <c r="H11" s="221"/>
    </row>
    <row r="12" spans="1:8" s="46" customFormat="1" ht="12.75">
      <c r="A12" s="42"/>
      <c r="B12" s="89" t="s">
        <v>119</v>
      </c>
      <c r="C12" s="90"/>
      <c r="D12" s="133">
        <v>6.9510000000000002E-2</v>
      </c>
      <c r="E12" s="133">
        <v>8.4229999999999999E-2</v>
      </c>
      <c r="F12" s="133">
        <v>8.4419999999999995E-2</v>
      </c>
      <c r="G12" s="42"/>
      <c r="H12" s="221"/>
    </row>
    <row r="13" spans="1:8" s="46" customFormat="1" ht="12.75">
      <c r="A13" s="42"/>
      <c r="B13" s="92" t="s">
        <v>120</v>
      </c>
      <c r="C13" s="93"/>
      <c r="D13" s="134">
        <v>5.8970000000000002E-2</v>
      </c>
      <c r="E13" s="134">
        <v>6.9580000000000003E-2</v>
      </c>
      <c r="F13" s="134">
        <v>7.0169999999999996E-2</v>
      </c>
      <c r="G13" s="42"/>
      <c r="H13" s="221"/>
    </row>
    <row r="14" spans="1:8" s="46" customFormat="1" ht="15" customHeight="1">
      <c r="A14" s="42"/>
      <c r="B14" s="135"/>
      <c r="C14" s="86"/>
      <c r="D14" s="132"/>
      <c r="E14" s="132"/>
      <c r="F14" s="132"/>
      <c r="G14" s="45"/>
    </row>
    <row r="15" spans="1:8" s="46" customFormat="1" ht="12.75">
      <c r="A15" s="42"/>
      <c r="B15" s="57" t="s">
        <v>121</v>
      </c>
      <c r="C15" s="86"/>
      <c r="D15" s="132"/>
      <c r="E15" s="132"/>
      <c r="F15" s="132"/>
      <c r="G15" s="45"/>
    </row>
    <row r="16" spans="1:8" s="46" customFormat="1" ht="12.75">
      <c r="A16" s="42"/>
      <c r="B16" s="89" t="s">
        <v>122</v>
      </c>
      <c r="C16" s="90"/>
      <c r="D16" s="133">
        <v>3.9510000000000003E-2</v>
      </c>
      <c r="E16" s="133">
        <v>5.1700000000000003E-2</v>
      </c>
      <c r="F16" s="133">
        <v>5.2109999999999997E-2</v>
      </c>
      <c r="G16" s="42"/>
      <c r="H16" s="221"/>
    </row>
    <row r="17" spans="1:7" s="46" customFormat="1" ht="12.75">
      <c r="A17" s="45"/>
      <c r="B17" s="135" t="s">
        <v>123</v>
      </c>
      <c r="C17" s="86"/>
      <c r="D17" s="132">
        <v>5.339E-2</v>
      </c>
      <c r="E17" s="132">
        <v>3.8780000000000002E-2</v>
      </c>
      <c r="F17" s="132">
        <v>3.9570000000000001E-2</v>
      </c>
      <c r="G17" s="45"/>
    </row>
    <row r="18" spans="1:7" s="46" customFormat="1" ht="12.75">
      <c r="A18" s="45"/>
      <c r="B18" s="135" t="s">
        <v>124</v>
      </c>
      <c r="C18" s="86"/>
      <c r="D18" s="132">
        <v>6.2199999999999998E-2</v>
      </c>
      <c r="E18" s="132">
        <v>8.158E-2</v>
      </c>
      <c r="F18" s="132">
        <v>7.9829999999999998E-2</v>
      </c>
      <c r="G18" s="45"/>
    </row>
    <row r="19" spans="1:7" s="396" customFormat="1" ht="12.75">
      <c r="A19" s="395"/>
      <c r="B19" s="135" t="s">
        <v>125</v>
      </c>
      <c r="C19" s="86"/>
      <c r="D19" s="132">
        <v>0.10281999999999999</v>
      </c>
      <c r="E19" s="132">
        <v>0.11017</v>
      </c>
      <c r="F19" s="132">
        <v>0.11257</v>
      </c>
      <c r="G19" s="395"/>
    </row>
    <row r="20" spans="1:7" s="46" customFormat="1" ht="12.75">
      <c r="A20" s="42"/>
      <c r="B20" s="92" t="s">
        <v>126</v>
      </c>
      <c r="C20" s="93"/>
      <c r="D20" s="134">
        <v>5.4059999999999997E-2</v>
      </c>
      <c r="E20" s="134">
        <v>7.3830000000000007E-2</v>
      </c>
      <c r="F20" s="134">
        <v>6.9819999999999993E-2</v>
      </c>
      <c r="G20" s="45"/>
    </row>
    <row r="21" spans="1:7" s="46" customFormat="1" ht="12.75">
      <c r="A21" s="42"/>
      <c r="B21" s="135"/>
      <c r="C21" s="86"/>
      <c r="D21" s="132"/>
      <c r="E21" s="132"/>
      <c r="F21" s="132"/>
      <c r="G21" s="45"/>
    </row>
    <row r="22" spans="1:7" s="46" customFormat="1" ht="12.75">
      <c r="A22" s="42"/>
      <c r="B22" s="57" t="s">
        <v>137</v>
      </c>
      <c r="C22" s="86"/>
      <c r="D22" s="132"/>
      <c r="E22" s="132"/>
      <c r="F22" s="132"/>
      <c r="G22" s="45"/>
    </row>
    <row r="23" spans="1:7" s="46" customFormat="1" ht="12.75">
      <c r="A23" s="42"/>
      <c r="B23" s="89" t="s">
        <v>138</v>
      </c>
      <c r="C23" s="90"/>
      <c r="D23" s="133">
        <v>4.428E-2</v>
      </c>
      <c r="E23" s="133">
        <v>5.5530000000000003E-2</v>
      </c>
      <c r="F23" s="133">
        <v>5.5320000000000001E-2</v>
      </c>
      <c r="G23" s="45"/>
    </row>
    <row r="24" spans="1:7" s="46" customFormat="1" ht="12.75">
      <c r="A24" s="42"/>
      <c r="B24" s="135" t="s">
        <v>139</v>
      </c>
      <c r="C24" s="86"/>
      <c r="D24" s="132">
        <v>8.3700000000000007E-3</v>
      </c>
      <c r="E24" s="132">
        <v>1.618E-2</v>
      </c>
      <c r="F24" s="132">
        <v>1.481E-2</v>
      </c>
      <c r="G24" s="45"/>
    </row>
    <row r="25" spans="1:7" s="46" customFormat="1" ht="12.75">
      <c r="A25" s="45"/>
      <c r="B25" s="135" t="s">
        <v>141</v>
      </c>
      <c r="C25" s="86"/>
      <c r="D25" s="132">
        <v>5.1310000000000001E-2</v>
      </c>
      <c r="E25" s="132">
        <v>7.1739999999999998E-2</v>
      </c>
      <c r="F25" s="132">
        <v>7.5609999999999997E-2</v>
      </c>
      <c r="G25" s="45"/>
    </row>
    <row r="26" spans="1:7" s="46" customFormat="1" ht="12.75">
      <c r="A26" s="42"/>
      <c r="B26" s="135" t="s">
        <v>142</v>
      </c>
      <c r="C26" s="86"/>
      <c r="D26" s="132">
        <v>4.199E-2</v>
      </c>
      <c r="E26" s="132">
        <v>6.3469999999999999E-2</v>
      </c>
      <c r="F26" s="132">
        <v>5.9569999999999998E-2</v>
      </c>
      <c r="G26" s="45"/>
    </row>
    <row r="27" spans="1:7" s="46" customFormat="1" ht="12.75">
      <c r="A27" s="42"/>
      <c r="B27" s="92" t="s">
        <v>143</v>
      </c>
      <c r="C27" s="93"/>
      <c r="D27" s="134">
        <v>3.5700000000000003E-2</v>
      </c>
      <c r="E27" s="134">
        <v>4.7989999999999998E-2</v>
      </c>
      <c r="F27" s="134">
        <v>5.0029999999999998E-2</v>
      </c>
      <c r="G27" s="45"/>
    </row>
    <row r="28" spans="1:7" s="46" customFormat="1" ht="12.75">
      <c r="A28" s="42"/>
      <c r="B28" s="135"/>
      <c r="C28" s="86"/>
      <c r="D28" s="132"/>
      <c r="E28" s="132"/>
      <c r="F28" s="132"/>
      <c r="G28" s="45"/>
    </row>
    <row r="29" spans="1:7" s="46" customFormat="1" ht="12.75">
      <c r="A29" s="42"/>
      <c r="B29" s="57" t="s">
        <v>590</v>
      </c>
      <c r="C29" s="86"/>
      <c r="D29" s="132"/>
      <c r="E29" s="132"/>
      <c r="F29" s="132"/>
      <c r="G29" s="45"/>
    </row>
    <row r="30" spans="1:7" s="46" customFormat="1" ht="12.75">
      <c r="A30" s="42"/>
      <c r="B30" s="89" t="s">
        <v>233</v>
      </c>
      <c r="C30" s="90"/>
      <c r="D30" s="133">
        <v>8.9819999999999997E-2</v>
      </c>
      <c r="E30" s="133">
        <v>0.10588</v>
      </c>
      <c r="F30" s="133">
        <v>0.10666</v>
      </c>
      <c r="G30" s="45"/>
    </row>
    <row r="31" spans="1:7" s="46" customFormat="1" ht="12.75">
      <c r="A31" s="45"/>
      <c r="B31" s="135" t="s">
        <v>234</v>
      </c>
      <c r="C31" s="86"/>
      <c r="D31" s="132">
        <v>1.451E-2</v>
      </c>
      <c r="E31" s="132">
        <v>1.0970000000000001E-2</v>
      </c>
      <c r="F31" s="132">
        <v>9.0399999999999994E-3</v>
      </c>
      <c r="G31" s="45"/>
    </row>
    <row r="32" spans="1:7" s="46" customFormat="1" ht="12.75">
      <c r="A32" s="42"/>
      <c r="B32" s="92" t="s">
        <v>235</v>
      </c>
      <c r="C32" s="93"/>
      <c r="D32" s="134">
        <v>5.4339999999999999E-2</v>
      </c>
      <c r="E32" s="134">
        <v>6.8470000000000003E-2</v>
      </c>
      <c r="F32" s="134">
        <v>6.3880000000000006E-2</v>
      </c>
      <c r="G32" s="45"/>
    </row>
    <row r="33" spans="1:8" s="46" customFormat="1" ht="12.75" customHeight="1">
      <c r="A33" s="42"/>
      <c r="B33" s="135"/>
      <c r="C33" s="86"/>
      <c r="D33" s="132"/>
      <c r="E33" s="132"/>
      <c r="F33" s="132"/>
      <c r="G33" s="45"/>
    </row>
    <row r="34" spans="1:8" s="46" customFormat="1" ht="12.75">
      <c r="A34" s="42"/>
      <c r="B34" s="57" t="s">
        <v>236</v>
      </c>
      <c r="C34" s="137"/>
      <c r="D34" s="132"/>
      <c r="E34" s="132"/>
      <c r="F34" s="132"/>
      <c r="G34" s="45"/>
    </row>
    <row r="35" spans="1:8" s="46" customFormat="1" ht="12.75">
      <c r="A35" s="42"/>
      <c r="B35" s="199" t="s">
        <v>237</v>
      </c>
      <c r="C35" s="200"/>
      <c r="D35" s="133">
        <v>9.5500000000000002E-2</v>
      </c>
      <c r="E35" s="133">
        <v>0.11564000000000001</v>
      </c>
      <c r="F35" s="133">
        <v>0.11892</v>
      </c>
      <c r="G35" s="45"/>
    </row>
    <row r="36" spans="1:8" s="46" customFormat="1" ht="12.75">
      <c r="A36" s="42"/>
      <c r="B36" s="201" t="s">
        <v>238</v>
      </c>
      <c r="C36" s="202"/>
      <c r="D36" s="134">
        <v>2.6120000000000001E-2</v>
      </c>
      <c r="E36" s="134">
        <v>3.0599999999999999E-2</v>
      </c>
      <c r="F36" s="134">
        <v>2.827E-2</v>
      </c>
      <c r="G36" s="45"/>
    </row>
    <row r="37" spans="1:8" s="46" customFormat="1" ht="12.75">
      <c r="A37" s="45"/>
      <c r="B37" s="203"/>
      <c r="C37" s="137"/>
      <c r="D37" s="132"/>
      <c r="E37" s="132"/>
      <c r="F37" s="132"/>
      <c r="G37" s="45"/>
    </row>
    <row r="38" spans="1:8" s="46" customFormat="1" ht="12.75">
      <c r="A38" s="42"/>
      <c r="B38" s="57" t="s">
        <v>290</v>
      </c>
      <c r="C38" s="204"/>
      <c r="D38" s="132"/>
      <c r="E38" s="132"/>
      <c r="F38" s="132"/>
      <c r="G38" s="45"/>
    </row>
    <row r="39" spans="1:8" s="46" customFormat="1" ht="12.75">
      <c r="A39" s="42"/>
      <c r="B39" s="199" t="s">
        <v>356</v>
      </c>
      <c r="C39" s="200"/>
      <c r="D39" s="133">
        <v>6.3979999999999995E-2</v>
      </c>
      <c r="E39" s="133">
        <v>7.6759999999999995E-2</v>
      </c>
      <c r="F39" s="133">
        <v>7.7020000000000005E-2</v>
      </c>
      <c r="G39" s="45"/>
    </row>
    <row r="40" spans="1:8" s="46" customFormat="1" ht="12.75">
      <c r="A40" s="42"/>
      <c r="B40" s="201" t="s">
        <v>450</v>
      </c>
      <c r="C40" s="202"/>
      <c r="D40" s="134">
        <v>5.765E-2</v>
      </c>
      <c r="E40" s="134">
        <v>5.883E-2</v>
      </c>
      <c r="F40" s="134">
        <v>6.7360000000000003E-2</v>
      </c>
      <c r="G40" s="45"/>
    </row>
    <row r="41" spans="1:8" s="46" customFormat="1" ht="12.75">
      <c r="A41" s="42"/>
      <c r="B41" s="45"/>
      <c r="C41" s="45"/>
      <c r="D41" s="96"/>
      <c r="E41" s="96"/>
      <c r="F41" s="96"/>
      <c r="G41" s="45"/>
    </row>
    <row r="42" spans="1:8" s="46" customFormat="1" ht="14.25" customHeight="1">
      <c r="A42" s="45"/>
      <c r="B42" s="57" t="s">
        <v>382</v>
      </c>
      <c r="C42" s="45"/>
      <c r="D42" s="96"/>
      <c r="E42" s="96"/>
      <c r="F42" s="96"/>
      <c r="G42" s="45"/>
    </row>
    <row r="43" spans="1:8" s="46" customFormat="1" ht="12.75">
      <c r="A43" s="45"/>
      <c r="B43" s="538" t="s">
        <v>583</v>
      </c>
      <c r="C43" s="272"/>
      <c r="D43" s="540">
        <v>3933.9622400000003</v>
      </c>
      <c r="E43" s="540">
        <v>3721.4820966666666</v>
      </c>
      <c r="F43" s="540">
        <v>3902.6666666666665</v>
      </c>
      <c r="G43" s="45"/>
    </row>
    <row r="44" spans="1:8" s="46" customFormat="1" ht="12.75">
      <c r="A44" s="45"/>
      <c r="B44" s="45"/>
      <c r="C44" s="45"/>
      <c r="D44" s="45"/>
      <c r="E44" s="45"/>
      <c r="F44" s="45"/>
      <c r="G44" s="42"/>
      <c r="H44" s="221"/>
    </row>
    <row r="45" spans="1:8" s="46" customFormat="1" ht="12.75">
      <c r="A45" s="45"/>
      <c r="B45" s="552" t="s">
        <v>107</v>
      </c>
      <c r="C45" s="141"/>
      <c r="D45" s="141"/>
      <c r="E45" s="141"/>
      <c r="F45" s="141"/>
      <c r="G45" s="141"/>
      <c r="H45" s="553"/>
    </row>
    <row r="46" spans="1:8" s="46" customFormat="1" ht="12.75">
      <c r="A46" s="45"/>
      <c r="B46" s="45"/>
      <c r="C46" s="45"/>
      <c r="D46" s="45"/>
      <c r="E46" s="45"/>
      <c r="F46" s="45"/>
      <c r="G46" s="45"/>
    </row>
    <row r="47" spans="1:8" s="46" customFormat="1" ht="12.75">
      <c r="A47" s="45"/>
      <c r="B47" s="45" t="s">
        <v>108</v>
      </c>
      <c r="C47" s="45"/>
      <c r="D47" s="45"/>
      <c r="E47" s="45"/>
      <c r="F47" s="45"/>
      <c r="G47" s="45"/>
    </row>
    <row r="48" spans="1:8" s="46" customFormat="1" ht="12.75"/>
    <row r="49" s="46" customFormat="1" ht="12.75"/>
    <row r="50" s="46" customFormat="1" ht="12.75"/>
  </sheetData>
  <mergeCells count="1">
    <mergeCell ref="D6:F6"/>
  </mergeCells>
  <pageMargins left="0.70866141732283472" right="0.70866141732283472" top="0.78740157480314965" bottom="0.78740157480314965" header="0.31496062992125984" footer="0.31496062992125984"/>
  <pageSetup paperSize="9" scale="6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theme="7" tint="0.39997558519241921"/>
  </sheetPr>
  <dimension ref="A1:H50"/>
  <sheetViews>
    <sheetView showGridLines="0" zoomScaleNormal="100" workbookViewId="0"/>
  </sheetViews>
  <sheetFormatPr baseColWidth="10" defaultColWidth="10.7109375" defaultRowHeight="15"/>
  <cols>
    <col min="1" max="2" width="10.7109375" style="33"/>
    <col min="3" max="3" width="26.28515625" style="33" customWidth="1"/>
    <col min="4" max="6" width="12.7109375" style="33" customWidth="1"/>
    <col min="7" max="16384" width="10.7109375" style="33"/>
  </cols>
  <sheetData>
    <row r="1" spans="1:8">
      <c r="B1" s="1"/>
      <c r="C1" s="1"/>
      <c r="D1" s="1"/>
      <c r="E1" s="1"/>
      <c r="F1" s="1"/>
      <c r="G1" s="1"/>
    </row>
    <row r="2" spans="1:8" s="38" customFormat="1" ht="26.85" customHeight="1">
      <c r="B2" s="547" t="s">
        <v>68</v>
      </c>
      <c r="C2" s="36" t="s">
        <v>69</v>
      </c>
      <c r="D2" s="37"/>
      <c r="E2" s="37"/>
      <c r="F2" s="37"/>
      <c r="G2" s="1"/>
      <c r="H2" s="33"/>
    </row>
    <row r="3" spans="1:8" ht="13.35" customHeight="1">
      <c r="B3" s="1"/>
      <c r="C3" s="1"/>
      <c r="D3" s="1"/>
      <c r="E3" s="1"/>
      <c r="F3" s="1"/>
      <c r="G3" s="1"/>
    </row>
    <row r="4" spans="1:8" ht="15" customHeight="1">
      <c r="B4" s="548" t="s">
        <v>584</v>
      </c>
      <c r="C4" s="1"/>
      <c r="D4" s="1"/>
      <c r="E4" s="1"/>
      <c r="F4" s="1"/>
      <c r="G4" s="1"/>
    </row>
    <row r="5" spans="1:8" ht="13.35" customHeight="1">
      <c r="B5" s="1"/>
      <c r="C5" s="1"/>
      <c r="D5" s="1"/>
      <c r="E5" s="1"/>
      <c r="F5" s="1"/>
      <c r="G5" s="1"/>
    </row>
    <row r="6" spans="1:8" s="46" customFormat="1" ht="14.65" customHeight="1">
      <c r="A6" s="221"/>
      <c r="B6" s="549"/>
      <c r="C6" s="550"/>
      <c r="D6" s="551" t="s">
        <v>106</v>
      </c>
      <c r="E6" s="551"/>
      <c r="F6" s="551"/>
      <c r="G6" s="45"/>
    </row>
    <row r="7" spans="1:8" s="46" customFormat="1" ht="13.15" customHeight="1">
      <c r="A7" s="221"/>
      <c r="B7" s="360" t="s">
        <v>316</v>
      </c>
      <c r="C7" s="47"/>
      <c r="D7" s="537">
        <v>2003</v>
      </c>
      <c r="E7" s="537">
        <v>2008</v>
      </c>
      <c r="F7" s="537">
        <v>2013</v>
      </c>
      <c r="G7" s="45"/>
    </row>
    <row r="8" spans="1:8" s="46" customFormat="1" ht="12.75">
      <c r="B8" s="55"/>
      <c r="C8" s="129"/>
      <c r="D8" s="130"/>
      <c r="E8" s="130"/>
      <c r="F8" s="130"/>
      <c r="G8" s="45"/>
    </row>
    <row r="9" spans="1:8" s="46" customFormat="1" ht="12.75">
      <c r="B9" s="78" t="s">
        <v>117</v>
      </c>
      <c r="C9" s="84"/>
      <c r="D9" s="131">
        <v>1.423E-2</v>
      </c>
      <c r="E9" s="131">
        <v>1.703E-2</v>
      </c>
      <c r="F9" s="131">
        <v>1.7180000000000001E-2</v>
      </c>
      <c r="G9" s="45"/>
    </row>
    <row r="10" spans="1:8" s="46" customFormat="1" ht="12.75">
      <c r="B10" s="57"/>
      <c r="C10" s="86"/>
      <c r="D10" s="132"/>
      <c r="E10" s="132"/>
      <c r="F10" s="132"/>
      <c r="G10" s="45"/>
    </row>
    <row r="11" spans="1:8" s="46" customFormat="1" ht="12.75">
      <c r="A11" s="221"/>
      <c r="B11" s="57" t="s">
        <v>118</v>
      </c>
      <c r="C11" s="86"/>
      <c r="D11" s="132"/>
      <c r="E11" s="132"/>
      <c r="F11" s="132"/>
      <c r="G11" s="42"/>
      <c r="H11" s="221"/>
    </row>
    <row r="12" spans="1:8" s="46" customFormat="1" ht="12.75">
      <c r="A12" s="221"/>
      <c r="B12" s="89" t="s">
        <v>119</v>
      </c>
      <c r="C12" s="90"/>
      <c r="D12" s="133">
        <v>1.5939999999999999E-2</v>
      </c>
      <c r="E12" s="133">
        <v>1.9040000000000001E-2</v>
      </c>
      <c r="F12" s="133">
        <v>1.8859999999999998E-2</v>
      </c>
      <c r="G12" s="42"/>
      <c r="H12" s="221"/>
    </row>
    <row r="13" spans="1:8" s="46" customFormat="1" ht="12.75">
      <c r="A13" s="221"/>
      <c r="B13" s="92" t="s">
        <v>120</v>
      </c>
      <c r="C13" s="93"/>
      <c r="D13" s="134">
        <v>1.2760000000000001E-2</v>
      </c>
      <c r="E13" s="134">
        <v>1.528E-2</v>
      </c>
      <c r="F13" s="134">
        <v>1.5720000000000001E-2</v>
      </c>
      <c r="G13" s="42"/>
      <c r="H13" s="221"/>
    </row>
    <row r="14" spans="1:8" s="46" customFormat="1" ht="15" customHeight="1">
      <c r="A14" s="221"/>
      <c r="B14" s="135"/>
      <c r="C14" s="86"/>
      <c r="D14" s="132"/>
      <c r="E14" s="132"/>
      <c r="F14" s="132"/>
      <c r="G14" s="45"/>
    </row>
    <row r="15" spans="1:8" s="46" customFormat="1" ht="12.75">
      <c r="A15" s="221"/>
      <c r="B15" s="57" t="s">
        <v>121</v>
      </c>
      <c r="C15" s="86"/>
      <c r="D15" s="132"/>
      <c r="E15" s="132"/>
      <c r="F15" s="132"/>
      <c r="G15" s="45"/>
    </row>
    <row r="16" spans="1:8" s="46" customFormat="1" ht="12.75">
      <c r="A16" s="221"/>
      <c r="B16" s="89" t="s">
        <v>122</v>
      </c>
      <c r="C16" s="90"/>
      <c r="D16" s="133">
        <v>8.8999999999999999E-3</v>
      </c>
      <c r="E16" s="133">
        <v>7.3699999999999998E-3</v>
      </c>
      <c r="F16" s="133">
        <v>1.0580000000000001E-2</v>
      </c>
      <c r="G16" s="42"/>
      <c r="H16" s="221"/>
    </row>
    <row r="17" spans="1:7" s="46" customFormat="1" ht="12.75">
      <c r="B17" s="135" t="s">
        <v>123</v>
      </c>
      <c r="C17" s="86"/>
      <c r="D17" s="132">
        <v>9.92E-3</v>
      </c>
      <c r="E17" s="132">
        <v>7.0600000000000003E-3</v>
      </c>
      <c r="F17" s="132">
        <v>4.45E-3</v>
      </c>
      <c r="G17" s="45"/>
    </row>
    <row r="18" spans="1:7" s="46" customFormat="1" ht="12.75">
      <c r="B18" s="135" t="s">
        <v>124</v>
      </c>
      <c r="C18" s="86"/>
      <c r="D18" s="132">
        <v>1.281E-2</v>
      </c>
      <c r="E18" s="132">
        <v>1.6840000000000001E-2</v>
      </c>
      <c r="F18" s="132">
        <v>1.6580000000000001E-2</v>
      </c>
      <c r="G18" s="45"/>
    </row>
    <row r="19" spans="1:7" s="396" customFormat="1" ht="12.75">
      <c r="B19" s="135" t="s">
        <v>125</v>
      </c>
      <c r="C19" s="86"/>
      <c r="D19" s="132">
        <v>2.5569999999999999E-2</v>
      </c>
      <c r="E19" s="132">
        <v>2.9250000000000002E-2</v>
      </c>
      <c r="F19" s="132">
        <v>2.81E-2</v>
      </c>
      <c r="G19" s="395"/>
    </row>
    <row r="20" spans="1:7" s="46" customFormat="1" ht="12.75">
      <c r="A20" s="221"/>
      <c r="B20" s="92" t="s">
        <v>126</v>
      </c>
      <c r="C20" s="93"/>
      <c r="D20" s="134">
        <v>1.1979999999999999E-2</v>
      </c>
      <c r="E20" s="134">
        <v>1.8859999999999998E-2</v>
      </c>
      <c r="F20" s="134">
        <v>1.729E-2</v>
      </c>
      <c r="G20" s="45"/>
    </row>
    <row r="21" spans="1:7" s="46" customFormat="1" ht="12.75">
      <c r="A21" s="221"/>
      <c r="B21" s="135"/>
      <c r="C21" s="86"/>
      <c r="D21" s="132"/>
      <c r="E21" s="132"/>
      <c r="F21" s="132"/>
      <c r="G21" s="45"/>
    </row>
    <row r="22" spans="1:7" s="46" customFormat="1" ht="12.75">
      <c r="A22" s="221"/>
      <c r="B22" s="57" t="s">
        <v>137</v>
      </c>
      <c r="C22" s="86"/>
      <c r="D22" s="132"/>
      <c r="E22" s="132"/>
      <c r="F22" s="132"/>
      <c r="G22" s="45"/>
    </row>
    <row r="23" spans="1:7" s="46" customFormat="1" ht="12.75">
      <c r="A23" s="221"/>
      <c r="B23" s="89" t="s">
        <v>138</v>
      </c>
      <c r="C23" s="90"/>
      <c r="D23" s="133">
        <v>1.1039999999999999E-2</v>
      </c>
      <c r="E23" s="133">
        <v>1.554E-2</v>
      </c>
      <c r="F23" s="133">
        <v>1.485E-2</v>
      </c>
      <c r="G23" s="45"/>
    </row>
    <row r="24" spans="1:7" s="46" customFormat="1" ht="12.75">
      <c r="A24" s="221"/>
      <c r="B24" s="135" t="s">
        <v>139</v>
      </c>
      <c r="C24" s="86"/>
      <c r="D24" s="132">
        <v>3.2699999999999999E-3</v>
      </c>
      <c r="E24" s="132">
        <v>1.48E-3</v>
      </c>
      <c r="F24" s="132">
        <v>1.58E-3</v>
      </c>
      <c r="G24" s="45"/>
    </row>
    <row r="25" spans="1:7" s="46" customFormat="1" ht="12.75">
      <c r="B25" s="135" t="s">
        <v>141</v>
      </c>
      <c r="C25" s="86"/>
      <c r="D25" s="132">
        <v>9.0299999999999998E-3</v>
      </c>
      <c r="E25" s="132">
        <v>1.4829999999999999E-2</v>
      </c>
      <c r="F25" s="132">
        <v>1.4420000000000001E-2</v>
      </c>
      <c r="G25" s="45"/>
    </row>
    <row r="26" spans="1:7" s="46" customFormat="1" ht="12.75">
      <c r="A26" s="221"/>
      <c r="B26" s="135" t="s">
        <v>142</v>
      </c>
      <c r="C26" s="86"/>
      <c r="D26" s="132">
        <v>8.5299999999999994E-3</v>
      </c>
      <c r="E26" s="132">
        <v>7.6499999999999997E-3</v>
      </c>
      <c r="F26" s="132">
        <v>1.176E-2</v>
      </c>
      <c r="G26" s="45"/>
    </row>
    <row r="27" spans="1:7" s="46" customFormat="1" ht="12.75">
      <c r="A27" s="221"/>
      <c r="B27" s="92" t="s">
        <v>143</v>
      </c>
      <c r="C27" s="93"/>
      <c r="D27" s="134">
        <v>8.4700000000000001E-3</v>
      </c>
      <c r="E27" s="134">
        <v>3.6700000000000001E-3</v>
      </c>
      <c r="F27" s="134">
        <v>1.5049999999999999E-2</v>
      </c>
      <c r="G27" s="45"/>
    </row>
    <row r="28" spans="1:7" s="46" customFormat="1" ht="12.75">
      <c r="A28" s="221"/>
      <c r="B28" s="135"/>
      <c r="C28" s="86"/>
      <c r="D28" s="132"/>
      <c r="E28" s="132"/>
      <c r="F28" s="132"/>
      <c r="G28" s="45"/>
    </row>
    <row r="29" spans="1:7" s="46" customFormat="1" ht="12.75">
      <c r="A29" s="221"/>
      <c r="B29" s="57" t="s">
        <v>590</v>
      </c>
      <c r="C29" s="86"/>
      <c r="D29" s="132"/>
      <c r="E29" s="132"/>
      <c r="F29" s="132"/>
      <c r="G29" s="45"/>
    </row>
    <row r="30" spans="1:7" s="46" customFormat="1" ht="12.75">
      <c r="A30" s="221"/>
      <c r="B30" s="89" t="s">
        <v>233</v>
      </c>
      <c r="C30" s="90"/>
      <c r="D30" s="133">
        <v>1.9390000000000001E-2</v>
      </c>
      <c r="E30" s="133">
        <v>2.409E-2</v>
      </c>
      <c r="F30" s="133">
        <v>2.402E-2</v>
      </c>
      <c r="G30" s="45"/>
    </row>
    <row r="31" spans="1:7" s="46" customFormat="1" ht="12.75">
      <c r="B31" s="135" t="s">
        <v>234</v>
      </c>
      <c r="C31" s="86"/>
      <c r="D31" s="132">
        <v>4.9699999999999996E-3</v>
      </c>
      <c r="E31" s="132">
        <v>3.3999999999999998E-3</v>
      </c>
      <c r="F31" s="132">
        <v>2.3999999999999998E-3</v>
      </c>
      <c r="G31" s="45"/>
    </row>
    <row r="32" spans="1:7" s="46" customFormat="1" ht="12.75">
      <c r="A32" s="221"/>
      <c r="B32" s="92" t="s">
        <v>235</v>
      </c>
      <c r="C32" s="93"/>
      <c r="D32" s="134">
        <v>1.205E-2</v>
      </c>
      <c r="E32" s="134">
        <v>1.6539999999999999E-2</v>
      </c>
      <c r="F32" s="134">
        <v>1.519E-2</v>
      </c>
      <c r="G32" s="45"/>
    </row>
    <row r="33" spans="1:8" s="46" customFormat="1" ht="12.75" customHeight="1">
      <c r="A33" s="221"/>
      <c r="B33" s="135"/>
      <c r="C33" s="86"/>
      <c r="D33" s="132"/>
      <c r="E33" s="132"/>
      <c r="F33" s="132"/>
      <c r="G33" s="45"/>
    </row>
    <row r="34" spans="1:8" s="46" customFormat="1" ht="12.75">
      <c r="A34" s="221"/>
      <c r="B34" s="57" t="s">
        <v>236</v>
      </c>
      <c r="C34" s="137"/>
      <c r="D34" s="132"/>
      <c r="E34" s="132"/>
      <c r="F34" s="132"/>
      <c r="G34" s="45"/>
    </row>
    <row r="35" spans="1:8" s="46" customFormat="1" ht="12.75">
      <c r="A35" s="221"/>
      <c r="B35" s="199" t="s">
        <v>237</v>
      </c>
      <c r="C35" s="200"/>
      <c r="D35" s="133">
        <v>2.1219999999999999E-2</v>
      </c>
      <c r="E35" s="133">
        <v>2.564E-2</v>
      </c>
      <c r="F35" s="133">
        <v>2.6270000000000002E-2</v>
      </c>
      <c r="G35" s="45"/>
    </row>
    <row r="36" spans="1:8" s="46" customFormat="1" ht="12.75">
      <c r="A36" s="221"/>
      <c r="B36" s="201" t="s">
        <v>238</v>
      </c>
      <c r="C36" s="202"/>
      <c r="D36" s="134">
        <v>5.9100000000000003E-3</v>
      </c>
      <c r="E36" s="134">
        <v>6.9899999999999997E-3</v>
      </c>
      <c r="F36" s="134">
        <v>6.7099999999999998E-3</v>
      </c>
      <c r="G36" s="45"/>
    </row>
    <row r="37" spans="1:8" s="46" customFormat="1" ht="12.75">
      <c r="B37" s="203"/>
      <c r="C37" s="137"/>
      <c r="D37" s="132"/>
      <c r="E37" s="132"/>
      <c r="F37" s="132"/>
      <c r="G37" s="45"/>
    </row>
    <row r="38" spans="1:8" s="46" customFormat="1" ht="12.75">
      <c r="A38" s="221"/>
      <c r="B38" s="57" t="s">
        <v>290</v>
      </c>
      <c r="C38" s="204"/>
      <c r="D38" s="132"/>
      <c r="E38" s="132"/>
      <c r="F38" s="132"/>
      <c r="G38" s="45"/>
    </row>
    <row r="39" spans="1:8" s="46" customFormat="1" ht="12.75">
      <c r="A39" s="221"/>
      <c r="B39" s="199" t="s">
        <v>356</v>
      </c>
      <c r="C39" s="200"/>
      <c r="D39" s="133">
        <v>1.421E-2</v>
      </c>
      <c r="E39" s="133">
        <v>1.704E-2</v>
      </c>
      <c r="F39" s="133">
        <v>1.711E-2</v>
      </c>
      <c r="G39" s="45"/>
    </row>
    <row r="40" spans="1:8" s="46" customFormat="1" ht="12.75">
      <c r="A40" s="221"/>
      <c r="B40" s="201" t="s">
        <v>450</v>
      </c>
      <c r="C40" s="202"/>
      <c r="D40" s="134">
        <v>1.524E-2</v>
      </c>
      <c r="E40" s="134">
        <v>1.6760000000000001E-2</v>
      </c>
      <c r="F40" s="134">
        <v>2.0490000000000001E-2</v>
      </c>
      <c r="G40" s="45"/>
    </row>
    <row r="41" spans="1:8" s="46" customFormat="1" ht="12.75">
      <c r="A41" s="221"/>
      <c r="B41" s="45"/>
      <c r="C41" s="45"/>
      <c r="D41" s="96"/>
      <c r="E41" s="96"/>
      <c r="F41" s="96"/>
      <c r="G41" s="45"/>
    </row>
    <row r="42" spans="1:8" s="46" customFormat="1" ht="14.25" customHeight="1">
      <c r="B42" s="57" t="s">
        <v>382</v>
      </c>
      <c r="C42" s="45"/>
      <c r="D42" s="96"/>
      <c r="E42" s="96"/>
      <c r="F42" s="96"/>
      <c r="G42" s="45"/>
    </row>
    <row r="43" spans="1:8" s="46" customFormat="1" ht="12.75">
      <c r="B43" s="538" t="s">
        <v>585</v>
      </c>
      <c r="C43" s="272"/>
      <c r="D43" s="540">
        <v>5900.9433600000002</v>
      </c>
      <c r="E43" s="540">
        <v>5582.2231449999999</v>
      </c>
      <c r="F43" s="540">
        <v>5854</v>
      </c>
      <c r="G43" s="45"/>
    </row>
    <row r="44" spans="1:8" s="46" customFormat="1" ht="12.75">
      <c r="B44" s="45"/>
      <c r="C44" s="552"/>
      <c r="D44" s="552"/>
      <c r="E44" s="129"/>
      <c r="F44" s="129"/>
      <c r="G44" s="42"/>
      <c r="H44" s="221"/>
    </row>
    <row r="45" spans="1:8" s="46" customFormat="1" ht="12.75">
      <c r="B45" s="552" t="s">
        <v>107</v>
      </c>
      <c r="C45" s="141"/>
      <c r="D45" s="141"/>
      <c r="E45" s="141"/>
      <c r="F45" s="141"/>
      <c r="G45" s="141"/>
      <c r="H45" s="553"/>
    </row>
    <row r="46" spans="1:8" s="46" customFormat="1" ht="12.75">
      <c r="B46" s="45"/>
      <c r="C46" s="45"/>
      <c r="D46" s="45"/>
      <c r="E46" s="45"/>
      <c r="F46" s="45"/>
      <c r="G46" s="45"/>
    </row>
    <row r="47" spans="1:8" s="46" customFormat="1" ht="12.75">
      <c r="B47" s="45" t="s">
        <v>108</v>
      </c>
      <c r="C47" s="45"/>
      <c r="D47" s="45"/>
      <c r="E47" s="45"/>
      <c r="F47" s="45"/>
      <c r="G47" s="45"/>
    </row>
    <row r="48" spans="1:8" s="46" customFormat="1" ht="12.75">
      <c r="B48" s="45"/>
      <c r="C48" s="45"/>
      <c r="D48" s="45"/>
      <c r="E48" s="45"/>
      <c r="F48" s="45"/>
      <c r="G48" s="45"/>
    </row>
    <row r="49" spans="2:7" s="46" customFormat="1" ht="12.75">
      <c r="B49" s="45"/>
      <c r="C49" s="45"/>
      <c r="D49" s="45"/>
      <c r="E49" s="45"/>
      <c r="F49" s="45"/>
      <c r="G49" s="45"/>
    </row>
    <row r="50" spans="2:7" s="46" customFormat="1" ht="12.75">
      <c r="B50" s="45"/>
      <c r="C50" s="45"/>
      <c r="D50" s="45"/>
      <c r="E50" s="45"/>
      <c r="F50" s="45"/>
      <c r="G50" s="45"/>
    </row>
  </sheetData>
  <mergeCells count="1">
    <mergeCell ref="D6:F6"/>
  </mergeCells>
  <pageMargins left="0.70866141732283472" right="0.70866141732283472" top="0.78740157480314965" bottom="0.78740157480314965" header="0.31496062992125984" footer="0.31496062992125984"/>
  <pageSetup paperSize="9" scale="6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theme="7" tint="0.39997558519241921"/>
  </sheetPr>
  <dimension ref="A1:Q61"/>
  <sheetViews>
    <sheetView showGridLines="0" zoomScaleNormal="100" workbookViewId="0"/>
  </sheetViews>
  <sheetFormatPr baseColWidth="10" defaultColWidth="10.7109375" defaultRowHeight="15"/>
  <cols>
    <col min="1" max="2" width="10.7109375" style="33"/>
    <col min="3" max="3" width="24.42578125" style="33" bestFit="1" customWidth="1"/>
    <col min="4" max="17" width="8.7109375" style="33" customWidth="1"/>
    <col min="18" max="16384" width="10.7109375" style="33"/>
  </cols>
  <sheetData>
    <row r="1" spans="1:17">
      <c r="B1" s="1"/>
      <c r="C1" s="1"/>
      <c r="D1" s="1"/>
      <c r="E1" s="1"/>
      <c r="F1" s="1"/>
      <c r="G1" s="1"/>
      <c r="H1" s="1"/>
      <c r="I1" s="1"/>
      <c r="J1" s="1"/>
      <c r="K1" s="1"/>
      <c r="L1" s="1"/>
      <c r="M1" s="1"/>
      <c r="N1" s="1"/>
      <c r="O1" s="1"/>
      <c r="P1" s="1"/>
      <c r="Q1" s="1"/>
    </row>
    <row r="2" spans="1:17" s="38" customFormat="1" ht="26.85" customHeight="1">
      <c r="B2" s="533" t="s">
        <v>70</v>
      </c>
      <c r="C2" s="36" t="s">
        <v>71</v>
      </c>
      <c r="D2" s="37"/>
      <c r="E2" s="37"/>
      <c r="F2" s="37"/>
      <c r="G2" s="37"/>
      <c r="H2" s="37"/>
      <c r="I2" s="37"/>
      <c r="J2" s="37"/>
      <c r="K2" s="37"/>
      <c r="L2" s="37"/>
      <c r="M2" s="37"/>
      <c r="N2" s="37"/>
      <c r="O2" s="37"/>
      <c r="P2" s="37"/>
      <c r="Q2" s="37"/>
    </row>
    <row r="3" spans="1:17" ht="13.35" customHeight="1">
      <c r="B3" s="1"/>
      <c r="C3" s="1"/>
      <c r="D3" s="1"/>
      <c r="E3" s="1"/>
      <c r="F3" s="1"/>
      <c r="G3" s="1"/>
      <c r="H3" s="1"/>
      <c r="I3" s="1"/>
      <c r="J3" s="1"/>
      <c r="K3" s="1"/>
      <c r="L3" s="1"/>
      <c r="M3" s="1"/>
      <c r="N3" s="1"/>
      <c r="O3" s="1"/>
      <c r="P3" s="1"/>
      <c r="Q3" s="1"/>
    </row>
    <row r="4" spans="1:17" ht="16.5" customHeight="1">
      <c r="B4" s="554" t="s">
        <v>591</v>
      </c>
      <c r="C4" s="555"/>
      <c r="D4" s="555"/>
      <c r="E4" s="555"/>
      <c r="F4" s="555"/>
      <c r="G4" s="555"/>
      <c r="H4" s="555"/>
      <c r="I4" s="555"/>
      <c r="J4" s="555"/>
      <c r="K4" s="555"/>
      <c r="L4" s="290"/>
      <c r="M4" s="290"/>
      <c r="N4" s="290"/>
      <c r="O4" s="290"/>
      <c r="P4" s="290"/>
      <c r="Q4" s="290"/>
    </row>
    <row r="5" spans="1:17" ht="15" customHeight="1">
      <c r="B5" s="554"/>
      <c r="C5" s="555"/>
      <c r="D5" s="555"/>
      <c r="E5" s="555"/>
      <c r="F5" s="555"/>
      <c r="G5" s="555"/>
      <c r="H5" s="555"/>
      <c r="I5" s="555"/>
      <c r="J5" s="555"/>
      <c r="K5" s="555"/>
      <c r="L5" s="290"/>
      <c r="M5" s="290"/>
      <c r="N5" s="290"/>
      <c r="O5" s="290"/>
      <c r="P5" s="290"/>
      <c r="Q5" s="290"/>
    </row>
    <row r="6" spans="1:17" ht="13.35" customHeight="1">
      <c r="B6" s="1"/>
      <c r="C6" s="1"/>
      <c r="D6" s="1"/>
      <c r="E6" s="1"/>
      <c r="F6" s="1"/>
      <c r="G6" s="1"/>
      <c r="H6" s="1"/>
      <c r="I6" s="1"/>
      <c r="J6" s="1"/>
      <c r="K6" s="1"/>
      <c r="L6" s="1"/>
      <c r="M6" s="1"/>
      <c r="N6" s="1"/>
      <c r="O6" s="1"/>
      <c r="P6" s="1"/>
      <c r="Q6" s="1"/>
    </row>
    <row r="7" spans="1:17" s="46" customFormat="1" ht="14.25">
      <c r="A7" s="221"/>
      <c r="B7" s="360" t="s">
        <v>316</v>
      </c>
      <c r="C7" s="47"/>
      <c r="D7" s="537">
        <v>1995</v>
      </c>
      <c r="E7" s="537">
        <v>2000</v>
      </c>
      <c r="F7" s="537">
        <v>2005</v>
      </c>
      <c r="G7" s="537">
        <v>2006</v>
      </c>
      <c r="H7" s="537">
        <v>2007</v>
      </c>
      <c r="I7" s="537">
        <v>2008</v>
      </c>
      <c r="J7" s="537">
        <v>2009</v>
      </c>
      <c r="K7" s="537">
        <v>2010</v>
      </c>
      <c r="L7" s="537">
        <v>2011</v>
      </c>
      <c r="M7" s="537">
        <v>2012</v>
      </c>
      <c r="N7" s="537" t="s">
        <v>85</v>
      </c>
      <c r="O7" s="537">
        <v>2014</v>
      </c>
      <c r="P7" s="537">
        <v>2015</v>
      </c>
      <c r="Q7" s="537">
        <v>2016</v>
      </c>
    </row>
    <row r="8" spans="1:17" s="46" customFormat="1" ht="12.75">
      <c r="B8" s="55"/>
      <c r="C8" s="129"/>
      <c r="D8" s="130"/>
      <c r="E8" s="130"/>
      <c r="F8" s="130"/>
      <c r="G8" s="130"/>
      <c r="H8" s="45"/>
      <c r="I8" s="45"/>
      <c r="J8" s="45"/>
      <c r="K8" s="45"/>
      <c r="L8" s="45"/>
      <c r="M8" s="45"/>
      <c r="N8" s="45"/>
      <c r="O8" s="45"/>
      <c r="P8" s="45"/>
      <c r="Q8" s="45"/>
    </row>
    <row r="9" spans="1:17" s="46" customFormat="1" ht="12.75">
      <c r="B9" s="78" t="s">
        <v>117</v>
      </c>
      <c r="C9" s="84"/>
      <c r="D9" s="131">
        <v>7.4699997901916504E-2</v>
      </c>
      <c r="E9" s="131">
        <v>8.789999783039093E-2</v>
      </c>
      <c r="F9" s="131">
        <v>7.9279996454715729E-2</v>
      </c>
      <c r="G9" s="131">
        <v>8.2910001277923584E-2</v>
      </c>
      <c r="H9" s="131">
        <v>9.2079997062683105E-2</v>
      </c>
      <c r="I9" s="131">
        <v>8.0069996416568756E-2</v>
      </c>
      <c r="J9" s="131">
        <v>8.1490002572536469E-2</v>
      </c>
      <c r="K9" s="131">
        <v>7.7069997787475586E-2</v>
      </c>
      <c r="L9" s="131">
        <v>7.0819996297359467E-2</v>
      </c>
      <c r="M9" s="131">
        <v>7.378000020980835E-2</v>
      </c>
      <c r="N9" s="131">
        <v>6.8860001862049103E-2</v>
      </c>
      <c r="O9" s="131">
        <v>7.3950000107288361E-2</v>
      </c>
      <c r="P9" s="131">
        <v>8.0820001661777496E-2</v>
      </c>
      <c r="Q9" s="131">
        <v>7.6590001583099365E-2</v>
      </c>
    </row>
    <row r="10" spans="1:17" s="46" customFormat="1" ht="12.75">
      <c r="B10" s="57"/>
      <c r="C10" s="86"/>
      <c r="D10" s="132"/>
      <c r="E10" s="132"/>
      <c r="F10" s="132"/>
      <c r="G10" s="132"/>
      <c r="H10" s="132"/>
      <c r="I10" s="132"/>
      <c r="J10" s="132"/>
      <c r="K10" s="132"/>
      <c r="L10" s="132"/>
      <c r="M10" s="132"/>
      <c r="N10" s="132"/>
      <c r="O10" s="132"/>
      <c r="P10" s="132"/>
      <c r="Q10" s="132"/>
    </row>
    <row r="11" spans="1:17" s="46" customFormat="1" ht="12.75">
      <c r="B11" s="57" t="s">
        <v>118</v>
      </c>
      <c r="C11" s="86"/>
      <c r="D11" s="132"/>
      <c r="E11" s="132"/>
      <c r="F11" s="132"/>
      <c r="G11" s="132"/>
      <c r="H11" s="132"/>
      <c r="I11" s="132"/>
      <c r="J11" s="132"/>
      <c r="K11" s="132"/>
      <c r="L11" s="132"/>
      <c r="M11" s="132"/>
      <c r="N11" s="132"/>
      <c r="O11" s="132"/>
      <c r="P11" s="132"/>
      <c r="Q11" s="132"/>
    </row>
    <row r="12" spans="1:17" s="46" customFormat="1" ht="12.75">
      <c r="B12" s="89" t="s">
        <v>119</v>
      </c>
      <c r="C12" s="90"/>
      <c r="D12" s="133">
        <v>7.7830001711845398E-2</v>
      </c>
      <c r="E12" s="133">
        <v>9.132000058889389E-2</v>
      </c>
      <c r="F12" s="133">
        <v>8.3049997687339783E-2</v>
      </c>
      <c r="G12" s="133">
        <v>8.5309997200965881E-2</v>
      </c>
      <c r="H12" s="133">
        <v>9.5289997756481171E-2</v>
      </c>
      <c r="I12" s="133">
        <v>8.6450003087520599E-2</v>
      </c>
      <c r="J12" s="133">
        <v>8.659999817609787E-2</v>
      </c>
      <c r="K12" s="133">
        <v>8.0849997699260712E-2</v>
      </c>
      <c r="L12" s="133">
        <v>7.3129996657371521E-2</v>
      </c>
      <c r="M12" s="133">
        <v>7.9070001840591431E-2</v>
      </c>
      <c r="N12" s="133">
        <v>7.1819998323917389E-2</v>
      </c>
      <c r="O12" s="133">
        <v>8.0669999122619629E-2</v>
      </c>
      <c r="P12" s="133">
        <v>8.5519999265670776E-2</v>
      </c>
      <c r="Q12" s="133">
        <v>8.1550002098083496E-2</v>
      </c>
    </row>
    <row r="13" spans="1:17" s="46" customFormat="1" ht="12.75">
      <c r="B13" s="92" t="s">
        <v>120</v>
      </c>
      <c r="C13" s="93"/>
      <c r="D13" s="134">
        <v>7.1709997951984406E-2</v>
      </c>
      <c r="E13" s="134">
        <v>8.4610000252723694E-2</v>
      </c>
      <c r="F13" s="134">
        <v>7.564999908208847E-2</v>
      </c>
      <c r="G13" s="134">
        <v>8.0590002238750458E-2</v>
      </c>
      <c r="H13" s="134">
        <v>8.8979996740818024E-2</v>
      </c>
      <c r="I13" s="134">
        <v>7.3909997940063477E-2</v>
      </c>
      <c r="J13" s="134">
        <v>7.6549999415874481E-2</v>
      </c>
      <c r="K13" s="134">
        <v>7.3459997773170471E-2</v>
      </c>
      <c r="L13" s="134">
        <v>6.8609997630119324E-2</v>
      </c>
      <c r="M13" s="134">
        <v>6.868000328540802E-2</v>
      </c>
      <c r="N13" s="134">
        <v>6.6009998321533203E-2</v>
      </c>
      <c r="O13" s="134">
        <v>6.7429997026920319E-2</v>
      </c>
      <c r="P13" s="134">
        <v>7.6250001788139343E-2</v>
      </c>
      <c r="Q13" s="134">
        <v>7.1730002760887146E-2</v>
      </c>
    </row>
    <row r="14" spans="1:17" s="46" customFormat="1" ht="12.75">
      <c r="B14" s="135"/>
      <c r="C14" s="86"/>
      <c r="D14" s="132"/>
      <c r="E14" s="132"/>
      <c r="F14" s="132"/>
      <c r="G14" s="132"/>
      <c r="H14" s="132"/>
      <c r="I14" s="132"/>
      <c r="J14" s="132"/>
      <c r="K14" s="132"/>
      <c r="L14" s="132"/>
      <c r="M14" s="132"/>
      <c r="N14" s="132"/>
      <c r="O14" s="132"/>
      <c r="P14" s="132"/>
      <c r="Q14" s="132"/>
    </row>
    <row r="15" spans="1:17" s="46" customFormat="1" ht="12.75">
      <c r="B15" s="57" t="s">
        <v>228</v>
      </c>
      <c r="C15" s="86"/>
      <c r="D15" s="132"/>
      <c r="E15" s="132"/>
      <c r="F15" s="132"/>
      <c r="G15" s="132"/>
      <c r="H15" s="132"/>
      <c r="I15" s="132"/>
      <c r="J15" s="132"/>
      <c r="K15" s="132"/>
      <c r="L15" s="132"/>
      <c r="M15" s="132"/>
      <c r="N15" s="132"/>
      <c r="O15" s="132"/>
      <c r="P15" s="132"/>
      <c r="Q15" s="132"/>
    </row>
    <row r="16" spans="1:17" s="46" customFormat="1" ht="12.75">
      <c r="B16" s="89" t="s">
        <v>229</v>
      </c>
      <c r="C16" s="90"/>
      <c r="D16" s="133">
        <v>8.7630003690719604E-2</v>
      </c>
      <c r="E16" s="133">
        <v>0.10025999695062637</v>
      </c>
      <c r="F16" s="133">
        <v>9.1030001640319824E-2</v>
      </c>
      <c r="G16" s="133">
        <v>9.4970002770423889E-2</v>
      </c>
      <c r="H16" s="133">
        <v>0.10275000333786011</v>
      </c>
      <c r="I16" s="133">
        <v>9.0669997036457062E-2</v>
      </c>
      <c r="J16" s="133">
        <v>9.1569997370243073E-2</v>
      </c>
      <c r="K16" s="133">
        <v>8.5790000855922699E-2</v>
      </c>
      <c r="L16" s="133">
        <v>7.9350002110004425E-2</v>
      </c>
      <c r="M16" s="133">
        <v>8.2620002329349518E-2</v>
      </c>
      <c r="N16" s="133">
        <v>7.6580002903938293E-2</v>
      </c>
      <c r="O16" s="133">
        <v>8.190000057220459E-2</v>
      </c>
      <c r="P16" s="133">
        <v>8.9919999241828918E-2</v>
      </c>
      <c r="Q16" s="133">
        <v>8.5349999368190765E-2</v>
      </c>
    </row>
    <row r="17" spans="2:17" s="46" customFormat="1" ht="12.75">
      <c r="B17" s="92" t="s">
        <v>230</v>
      </c>
      <c r="C17" s="93"/>
      <c r="D17" s="134">
        <v>1.8999999389052391E-2</v>
      </c>
      <c r="E17" s="134">
        <v>3.2460000365972519E-2</v>
      </c>
      <c r="F17" s="134">
        <v>2.6270000264048576E-2</v>
      </c>
      <c r="G17" s="134">
        <v>2.8009999543428421E-2</v>
      </c>
      <c r="H17" s="134">
        <v>4.2619999498128891E-2</v>
      </c>
      <c r="I17" s="134">
        <v>3.2480001449584961E-2</v>
      </c>
      <c r="J17" s="134">
        <v>3.4729998558759689E-2</v>
      </c>
      <c r="K17" s="134">
        <v>3.7039998918771744E-2</v>
      </c>
      <c r="L17" s="134">
        <v>3.0579999089241028E-2</v>
      </c>
      <c r="M17" s="134">
        <v>3.0910000205039978E-2</v>
      </c>
      <c r="N17" s="134">
        <v>3.2400000840425491E-2</v>
      </c>
      <c r="O17" s="134">
        <v>3.6070000380277634E-2</v>
      </c>
      <c r="P17" s="134">
        <v>3.7370000034570694E-2</v>
      </c>
      <c r="Q17" s="134">
        <v>3.3900000154972076E-2</v>
      </c>
    </row>
    <row r="18" spans="2:17" s="46" customFormat="1" ht="12.75">
      <c r="B18" s="135"/>
      <c r="C18" s="86"/>
      <c r="D18" s="132"/>
      <c r="E18" s="132"/>
      <c r="F18" s="132"/>
      <c r="G18" s="132"/>
      <c r="H18" s="132"/>
      <c r="I18" s="132"/>
      <c r="J18" s="132"/>
      <c r="K18" s="132"/>
      <c r="L18" s="132"/>
      <c r="M18" s="132"/>
      <c r="N18" s="132"/>
      <c r="O18" s="132"/>
      <c r="P18" s="132"/>
      <c r="Q18" s="132"/>
    </row>
    <row r="19" spans="2:17" s="46" customFormat="1" ht="12.75">
      <c r="B19" s="57" t="s">
        <v>121</v>
      </c>
      <c r="C19" s="86"/>
      <c r="D19" s="132"/>
      <c r="E19" s="132"/>
      <c r="F19" s="132"/>
      <c r="G19" s="132"/>
      <c r="H19" s="132"/>
      <c r="I19" s="132"/>
      <c r="J19" s="132"/>
      <c r="K19" s="132"/>
      <c r="L19" s="132"/>
      <c r="M19" s="132"/>
      <c r="N19" s="132"/>
      <c r="O19" s="132"/>
      <c r="P19" s="132"/>
      <c r="Q19" s="132"/>
    </row>
    <row r="20" spans="2:17" s="46" customFormat="1" ht="12.75">
      <c r="B20" s="89" t="s">
        <v>123</v>
      </c>
      <c r="C20" s="90"/>
      <c r="D20" s="133">
        <v>6.7740000784397125E-2</v>
      </c>
      <c r="E20" s="133">
        <v>6.6919997334480286E-2</v>
      </c>
      <c r="F20" s="133">
        <v>6.1990000307559967E-2</v>
      </c>
      <c r="G20" s="133">
        <v>7.3899999260902405E-2</v>
      </c>
      <c r="H20" s="133">
        <v>7.9259999096393585E-2</v>
      </c>
      <c r="I20" s="133">
        <v>6.4810000360012054E-2</v>
      </c>
      <c r="J20" s="133">
        <v>6.9150000810623169E-2</v>
      </c>
      <c r="K20" s="133">
        <v>6.4810000360012054E-2</v>
      </c>
      <c r="L20" s="133">
        <v>5.8159999549388885E-2</v>
      </c>
      <c r="M20" s="133">
        <v>6.998000293970108E-2</v>
      </c>
      <c r="N20" s="133">
        <v>6.1640001833438873E-2</v>
      </c>
      <c r="O20" s="133">
        <v>7.7480003237724304E-2</v>
      </c>
      <c r="P20" s="133">
        <v>6.5059997141361237E-2</v>
      </c>
      <c r="Q20" s="133">
        <v>7.4919998645782471E-2</v>
      </c>
    </row>
    <row r="21" spans="2:17" s="46" customFormat="1" ht="12.75">
      <c r="B21" s="135" t="s">
        <v>124</v>
      </c>
      <c r="C21" s="86"/>
      <c r="D21" s="132">
        <v>6.6600002348423004E-2</v>
      </c>
      <c r="E21" s="132">
        <v>7.0799998939037323E-2</v>
      </c>
      <c r="F21" s="132">
        <v>5.9799998998641968E-2</v>
      </c>
      <c r="G21" s="132">
        <v>6.3950002193450928E-2</v>
      </c>
      <c r="H21" s="132">
        <v>6.4790003001689911E-2</v>
      </c>
      <c r="I21" s="132">
        <v>5.2170000970363617E-2</v>
      </c>
      <c r="J21" s="132">
        <v>6.3019998371601105E-2</v>
      </c>
      <c r="K21" s="132">
        <v>5.7819999754428864E-2</v>
      </c>
      <c r="L21" s="132">
        <v>5.1279999315738678E-2</v>
      </c>
      <c r="M21" s="132">
        <v>5.1049999892711639E-2</v>
      </c>
      <c r="N21" s="132">
        <v>4.8670001327991486E-2</v>
      </c>
      <c r="O21" s="132">
        <v>5.66600002348423E-2</v>
      </c>
      <c r="P21" s="132">
        <v>5.8129999786615372E-2</v>
      </c>
      <c r="Q21" s="132">
        <v>5.2260000258684158E-2</v>
      </c>
    </row>
    <row r="22" spans="2:17" s="46" customFormat="1" ht="12.75">
      <c r="B22" s="135" t="s">
        <v>125</v>
      </c>
      <c r="C22" s="86"/>
      <c r="D22" s="132">
        <v>9.707999974489212E-2</v>
      </c>
      <c r="E22" s="132">
        <v>0.11479999870061874</v>
      </c>
      <c r="F22" s="132">
        <v>0.1118599995970726</v>
      </c>
      <c r="G22" s="132">
        <v>0.10937000066041946</v>
      </c>
      <c r="H22" s="132">
        <v>0.12184999883174896</v>
      </c>
      <c r="I22" s="132">
        <v>0.11021000146865845</v>
      </c>
      <c r="J22" s="132">
        <v>9.917999804019928E-2</v>
      </c>
      <c r="K22" s="132">
        <v>8.619999885559082E-2</v>
      </c>
      <c r="L22" s="132">
        <v>8.2829996943473816E-2</v>
      </c>
      <c r="M22" s="132">
        <v>8.683999627828598E-2</v>
      </c>
      <c r="N22" s="132">
        <v>8.2599997520446777E-2</v>
      </c>
      <c r="O22" s="132">
        <v>8.659999817609787E-2</v>
      </c>
      <c r="P22" s="132">
        <v>9.1140002012252808E-2</v>
      </c>
      <c r="Q22" s="132">
        <v>9.6720002591609955E-2</v>
      </c>
    </row>
    <row r="23" spans="2:17" s="46" customFormat="1" ht="12.75">
      <c r="B23" s="92" t="s">
        <v>126</v>
      </c>
      <c r="C23" s="93"/>
      <c r="D23" s="134">
        <v>8.466000109910965E-2</v>
      </c>
      <c r="E23" s="134">
        <v>0.10345000028610229</v>
      </c>
      <c r="F23" s="134">
        <v>0.10346999764442444</v>
      </c>
      <c r="G23" s="134">
        <v>0.10723999887704849</v>
      </c>
      <c r="H23" s="134">
        <v>0.12402000278234482</v>
      </c>
      <c r="I23" s="134">
        <v>0.11635000258684158</v>
      </c>
      <c r="J23" s="134">
        <v>0.1107499971985817</v>
      </c>
      <c r="K23" s="134">
        <v>0.10689999908208847</v>
      </c>
      <c r="L23" s="134">
        <v>9.8920002579689026E-2</v>
      </c>
      <c r="M23" s="134">
        <v>0.10270000249147415</v>
      </c>
      <c r="N23" s="134">
        <v>9.6129998564720154E-2</v>
      </c>
      <c r="O23" s="134">
        <v>9.1040000319480896E-2</v>
      </c>
      <c r="P23" s="134">
        <v>0.11723999679088593</v>
      </c>
      <c r="Q23" s="134">
        <v>0.10236000269651413</v>
      </c>
    </row>
    <row r="24" spans="2:17" s="46" customFormat="1" ht="12.75">
      <c r="B24" s="135"/>
      <c r="C24" s="86"/>
      <c r="D24" s="132"/>
      <c r="E24" s="132"/>
      <c r="F24" s="132"/>
      <c r="G24" s="132"/>
      <c r="H24" s="132"/>
      <c r="I24" s="132"/>
      <c r="J24" s="132"/>
      <c r="K24" s="132"/>
      <c r="L24" s="132"/>
      <c r="M24" s="132"/>
      <c r="N24" s="132"/>
      <c r="O24" s="132"/>
      <c r="P24" s="132"/>
      <c r="Q24" s="132"/>
    </row>
    <row r="25" spans="2:17" s="46" customFormat="1" ht="12.75">
      <c r="B25" s="57" t="s">
        <v>137</v>
      </c>
      <c r="C25" s="86"/>
      <c r="D25" s="132"/>
      <c r="E25" s="132"/>
      <c r="F25" s="132"/>
      <c r="G25" s="132"/>
      <c r="H25" s="132"/>
      <c r="I25" s="132"/>
      <c r="J25" s="132"/>
      <c r="K25" s="132"/>
      <c r="L25" s="132"/>
      <c r="M25" s="132"/>
      <c r="N25" s="132"/>
      <c r="O25" s="132"/>
      <c r="P25" s="132"/>
      <c r="Q25" s="132"/>
    </row>
    <row r="26" spans="2:17" s="46" customFormat="1" ht="12.75">
      <c r="B26" s="89" t="s">
        <v>138</v>
      </c>
      <c r="C26" s="90"/>
      <c r="D26" s="133">
        <v>5.1729999482631683E-2</v>
      </c>
      <c r="E26" s="133">
        <v>5.3360000252723694E-2</v>
      </c>
      <c r="F26" s="133">
        <v>5.4030001163482666E-2</v>
      </c>
      <c r="G26" s="133">
        <v>5.6189998984336853E-2</v>
      </c>
      <c r="H26" s="133">
        <v>6.5509997308254242E-2</v>
      </c>
      <c r="I26" s="133">
        <v>4.7419998794794083E-2</v>
      </c>
      <c r="J26" s="133">
        <v>5.4340001195669174E-2</v>
      </c>
      <c r="K26" s="133">
        <v>4.9400001764297485E-2</v>
      </c>
      <c r="L26" s="133">
        <v>4.3329998850822449E-2</v>
      </c>
      <c r="M26" s="133">
        <v>4.5699998736381531E-2</v>
      </c>
      <c r="N26" s="133">
        <v>4.2819999158382416E-2</v>
      </c>
      <c r="O26" s="133">
        <v>4.3779999017715454E-2</v>
      </c>
      <c r="P26" s="133">
        <v>4.8089999705553055E-2</v>
      </c>
      <c r="Q26" s="133">
        <v>4.8450000584125519E-2</v>
      </c>
    </row>
    <row r="27" spans="2:17" s="46" customFormat="1" ht="12.75">
      <c r="B27" s="135" t="s">
        <v>139</v>
      </c>
      <c r="C27" s="86"/>
      <c r="D27" s="132">
        <v>4.2899999767541885E-2</v>
      </c>
      <c r="E27" s="132">
        <v>4.205000028014183E-2</v>
      </c>
      <c r="F27" s="132">
        <v>2.7149999514222145E-2</v>
      </c>
      <c r="G27" s="132">
        <v>2.1250000223517418E-2</v>
      </c>
      <c r="H27" s="132">
        <v>2.8759999200701714E-2</v>
      </c>
      <c r="I27" s="132">
        <v>1.7659999430179596E-2</v>
      </c>
      <c r="J27" s="132">
        <v>1.6060000285506248E-2</v>
      </c>
      <c r="K27" s="132">
        <v>2.1110000088810921E-2</v>
      </c>
      <c r="L27" s="132">
        <v>2.2949999198317528E-2</v>
      </c>
      <c r="M27" s="132">
        <v>2.7739999815821648E-2</v>
      </c>
      <c r="N27" s="132">
        <v>2.710999920964241E-2</v>
      </c>
      <c r="O27" s="132">
        <v>2.6680000126361847E-2</v>
      </c>
      <c r="P27" s="132">
        <v>2.1770000457763672E-2</v>
      </c>
      <c r="Q27" s="132">
        <v>3.7450000643730164E-2</v>
      </c>
    </row>
    <row r="28" spans="2:17" s="46" customFormat="1" ht="12.75">
      <c r="B28" s="135" t="s">
        <v>231</v>
      </c>
      <c r="C28" s="86"/>
      <c r="D28" s="132">
        <v>9.5480002462863922E-2</v>
      </c>
      <c r="E28" s="132">
        <v>0.11155000329017639</v>
      </c>
      <c r="F28" s="132">
        <v>0.11202000081539154</v>
      </c>
      <c r="G28" s="132">
        <v>0.11048000305891037</v>
      </c>
      <c r="H28" s="132">
        <v>0.11640000343322754</v>
      </c>
      <c r="I28" s="132">
        <v>0.11279000341892242</v>
      </c>
      <c r="J28" s="132">
        <v>0.10960999876260757</v>
      </c>
      <c r="K28" s="132">
        <v>9.6890002489089966E-2</v>
      </c>
      <c r="L28" s="132">
        <v>9.830000251531601E-2</v>
      </c>
      <c r="M28" s="132">
        <v>9.9140003323554993E-2</v>
      </c>
      <c r="N28" s="132">
        <v>8.8930003345012665E-2</v>
      </c>
      <c r="O28" s="132">
        <v>9.1660000383853912E-2</v>
      </c>
      <c r="P28" s="132">
        <v>0.11631999909877777</v>
      </c>
      <c r="Q28" s="132">
        <v>0.10532999783754349</v>
      </c>
    </row>
    <row r="29" spans="2:17" s="46" customFormat="1" ht="12.75">
      <c r="B29" s="135" t="s">
        <v>141</v>
      </c>
      <c r="C29" s="86"/>
      <c r="D29" s="132">
        <v>9.6359997987747192E-2</v>
      </c>
      <c r="E29" s="132">
        <v>7.9649999737739563E-2</v>
      </c>
      <c r="F29" s="132">
        <v>7.4249997735023499E-2</v>
      </c>
      <c r="G29" s="132">
        <v>6.955999881029129E-2</v>
      </c>
      <c r="H29" s="132">
        <v>9.2239998281002045E-2</v>
      </c>
      <c r="I29" s="132">
        <v>7.2530001401901245E-2</v>
      </c>
      <c r="J29" s="132">
        <v>8.2319997251033783E-2</v>
      </c>
      <c r="K29" s="132">
        <v>7.3299996554851532E-2</v>
      </c>
      <c r="L29" s="132">
        <v>6.5770000219345093E-2</v>
      </c>
      <c r="M29" s="132">
        <v>7.0749998092651367E-2</v>
      </c>
      <c r="N29" s="132">
        <v>8.5029996931552887E-2</v>
      </c>
      <c r="O29" s="132">
        <v>8.3849996328353882E-2</v>
      </c>
      <c r="P29" s="132">
        <v>8.0830000340938568E-2</v>
      </c>
      <c r="Q29" s="132">
        <v>8.5859999060630798E-2</v>
      </c>
    </row>
    <row r="30" spans="2:17" s="46" customFormat="1" ht="12.75">
      <c r="B30" s="135" t="s">
        <v>142</v>
      </c>
      <c r="C30" s="86"/>
      <c r="D30" s="132">
        <v>6.3009999692440033E-2</v>
      </c>
      <c r="E30" s="132">
        <v>0.10898999869823456</v>
      </c>
      <c r="F30" s="132">
        <v>8.7159998714923859E-2</v>
      </c>
      <c r="G30" s="132">
        <v>9.8279997706413269E-2</v>
      </c>
      <c r="H30" s="132">
        <v>9.917999804019928E-2</v>
      </c>
      <c r="I30" s="132">
        <v>9.611000120639801E-2</v>
      </c>
      <c r="J30" s="132">
        <v>9.6859999001026154E-2</v>
      </c>
      <c r="K30" s="132">
        <v>9.5499999821186066E-2</v>
      </c>
      <c r="L30" s="132">
        <v>7.5280003249645233E-2</v>
      </c>
      <c r="M30" s="132">
        <v>9.0439997613430023E-2</v>
      </c>
      <c r="N30" s="132">
        <v>7.8630000352859497E-2</v>
      </c>
      <c r="O30" s="132">
        <v>9.9679999053478241E-2</v>
      </c>
      <c r="P30" s="132">
        <v>9.9979996681213379E-2</v>
      </c>
      <c r="Q30" s="132">
        <v>8.2589998841285706E-2</v>
      </c>
    </row>
    <row r="31" spans="2:17" s="46" customFormat="1" ht="12.75">
      <c r="B31" s="92" t="s">
        <v>143</v>
      </c>
      <c r="C31" s="93"/>
      <c r="D31" s="134">
        <v>6.4549997448921204E-2</v>
      </c>
      <c r="E31" s="134">
        <v>8.636000007390976E-2</v>
      </c>
      <c r="F31" s="134">
        <v>7.2870001196861267E-2</v>
      </c>
      <c r="G31" s="134">
        <v>9.4439998269081116E-2</v>
      </c>
      <c r="H31" s="134">
        <v>0.12106999754905701</v>
      </c>
      <c r="I31" s="134">
        <v>7.5989998877048492E-2</v>
      </c>
      <c r="J31" s="134">
        <v>8.0250002443790436E-2</v>
      </c>
      <c r="K31" s="134">
        <v>9.8229996860027313E-2</v>
      </c>
      <c r="L31" s="134">
        <v>8.1380002200603485E-2</v>
      </c>
      <c r="M31" s="134">
        <v>7.0260003209114075E-2</v>
      </c>
      <c r="N31" s="134">
        <v>5.6499999016523361E-2</v>
      </c>
      <c r="O31" s="134">
        <v>6.7149996757507324E-2</v>
      </c>
      <c r="P31" s="134">
        <v>6.686999648809433E-2</v>
      </c>
      <c r="Q31" s="134">
        <v>6.8489998579025269E-2</v>
      </c>
    </row>
    <row r="32" spans="2:17" s="46" customFormat="1" ht="12.75">
      <c r="B32" s="135"/>
      <c r="C32" s="86"/>
      <c r="D32" s="132"/>
      <c r="E32" s="132"/>
      <c r="F32" s="132"/>
      <c r="G32" s="132"/>
      <c r="H32" s="132"/>
      <c r="I32" s="132"/>
      <c r="J32" s="132"/>
      <c r="K32" s="132"/>
      <c r="L32" s="132"/>
      <c r="M32" s="132"/>
      <c r="N32" s="132"/>
      <c r="O32" s="132"/>
      <c r="P32" s="132"/>
      <c r="Q32" s="132"/>
    </row>
    <row r="33" spans="2:17" s="46" customFormat="1" ht="12.75">
      <c r="B33" s="57" t="s">
        <v>232</v>
      </c>
      <c r="C33" s="86"/>
      <c r="D33" s="132"/>
      <c r="E33" s="132"/>
      <c r="F33" s="132"/>
      <c r="G33" s="132"/>
      <c r="H33" s="132"/>
      <c r="I33" s="132"/>
      <c r="J33" s="132"/>
      <c r="K33" s="132"/>
      <c r="L33" s="132"/>
      <c r="M33" s="132"/>
      <c r="N33" s="132"/>
      <c r="O33" s="132"/>
      <c r="P33" s="132"/>
      <c r="Q33" s="132"/>
    </row>
    <row r="34" spans="2:17" s="46" customFormat="1" ht="12.75">
      <c r="B34" s="89" t="s">
        <v>233</v>
      </c>
      <c r="C34" s="90"/>
      <c r="D34" s="133">
        <v>8.1610001623630524E-2</v>
      </c>
      <c r="E34" s="133">
        <v>9.0360000729560852E-2</v>
      </c>
      <c r="F34" s="133">
        <v>8.6079999804496765E-2</v>
      </c>
      <c r="G34" s="133">
        <v>8.5579998791217804E-2</v>
      </c>
      <c r="H34" s="133">
        <v>9.3489997088909149E-2</v>
      </c>
      <c r="I34" s="133">
        <v>7.6260000467300415E-2</v>
      </c>
      <c r="J34" s="133">
        <v>8.2599997520446777E-2</v>
      </c>
      <c r="K34" s="133">
        <v>7.6010003685951233E-2</v>
      </c>
      <c r="L34" s="133">
        <v>6.7659996449947357E-2</v>
      </c>
      <c r="M34" s="133">
        <v>7.1939997375011444E-2</v>
      </c>
      <c r="N34" s="133">
        <v>6.8530000746250153E-2</v>
      </c>
      <c r="O34" s="133">
        <v>7.6200000941753387E-2</v>
      </c>
      <c r="P34" s="133">
        <v>7.9860001802444458E-2</v>
      </c>
      <c r="Q34" s="133">
        <v>7.8280001878738403E-2</v>
      </c>
    </row>
    <row r="35" spans="2:17" s="46" customFormat="1" ht="12.75">
      <c r="B35" s="135" t="s">
        <v>234</v>
      </c>
      <c r="C35" s="86"/>
      <c r="D35" s="132">
        <v>3.4830000251531601E-2</v>
      </c>
      <c r="E35" s="132">
        <v>3.4230001270771027E-2</v>
      </c>
      <c r="F35" s="132">
        <v>1.3020000420510769E-2</v>
      </c>
      <c r="G35" s="132">
        <v>2.1010000258684158E-2</v>
      </c>
      <c r="H35" s="132">
        <v>6.6999997943639755E-3</v>
      </c>
      <c r="I35" s="132">
        <v>2.2989999502897263E-2</v>
      </c>
      <c r="J35" s="132">
        <v>1.3159999623894691E-2</v>
      </c>
      <c r="K35" s="132">
        <v>9.2299999669194221E-3</v>
      </c>
      <c r="L35" s="132">
        <v>1.3690000399947166E-2</v>
      </c>
      <c r="M35" s="132">
        <v>1.2769999913871288E-2</v>
      </c>
      <c r="N35" s="132">
        <v>6.5500000491738319E-3</v>
      </c>
      <c r="O35" s="132">
        <v>1.7890000715851784E-2</v>
      </c>
      <c r="P35" s="132">
        <v>5.859999917447567E-3</v>
      </c>
      <c r="Q35" s="132">
        <v>9.7200004383921623E-3</v>
      </c>
    </row>
    <row r="36" spans="2:17" s="46" customFormat="1" ht="12.75">
      <c r="B36" s="92" t="s">
        <v>235</v>
      </c>
      <c r="C36" s="93"/>
      <c r="D36" s="134">
        <v>7.744000107049942E-2</v>
      </c>
      <c r="E36" s="134">
        <v>9.2749997973442078E-2</v>
      </c>
      <c r="F36" s="134">
        <v>9.4509996473789215E-2</v>
      </c>
      <c r="G36" s="134">
        <v>0.10205999761819839</v>
      </c>
      <c r="H36" s="134">
        <v>0.11709000170230865</v>
      </c>
      <c r="I36" s="134">
        <v>0.10982000082731247</v>
      </c>
      <c r="J36" s="134">
        <v>0.10254000127315521</v>
      </c>
      <c r="K36" s="134">
        <v>9.8959997296333313E-2</v>
      </c>
      <c r="L36" s="134">
        <v>9.075000137090683E-2</v>
      </c>
      <c r="M36" s="134">
        <v>9.5069997012615204E-2</v>
      </c>
      <c r="N36" s="134">
        <v>8.9469999074935913E-2</v>
      </c>
      <c r="O36" s="134">
        <v>8.5639998316764832E-2</v>
      </c>
      <c r="P36" s="134">
        <v>0.10665000230073929</v>
      </c>
      <c r="Q36" s="134">
        <v>9.5640003681182861E-2</v>
      </c>
    </row>
    <row r="37" spans="2:17" s="46" customFormat="1" ht="12.75">
      <c r="B37" s="135"/>
      <c r="C37" s="86"/>
      <c r="D37" s="132"/>
      <c r="E37" s="132"/>
      <c r="F37" s="132"/>
      <c r="G37" s="132"/>
      <c r="H37" s="132"/>
      <c r="I37" s="132"/>
      <c r="J37" s="132"/>
      <c r="K37" s="132"/>
      <c r="L37" s="132"/>
      <c r="M37" s="132"/>
      <c r="N37" s="132"/>
      <c r="O37" s="132"/>
      <c r="P37" s="132"/>
      <c r="Q37" s="132"/>
    </row>
    <row r="38" spans="2:17" s="46" customFormat="1" ht="14.25">
      <c r="B38" s="57" t="s">
        <v>186</v>
      </c>
      <c r="C38" s="86"/>
      <c r="D38" s="132"/>
      <c r="E38" s="132"/>
      <c r="F38" s="132"/>
      <c r="G38" s="132"/>
      <c r="H38" s="132"/>
      <c r="I38" s="132"/>
      <c r="J38" s="132"/>
      <c r="K38" s="132"/>
      <c r="L38" s="132"/>
      <c r="M38" s="132"/>
      <c r="N38" s="132"/>
      <c r="O38" s="132"/>
      <c r="P38" s="132"/>
      <c r="Q38" s="132"/>
    </row>
    <row r="39" spans="2:17" s="46" customFormat="1" ht="12.75">
      <c r="B39" s="89" t="s">
        <v>187</v>
      </c>
      <c r="C39" s="90"/>
      <c r="D39" s="133">
        <v>6.2000000616535544E-4</v>
      </c>
      <c r="E39" s="133">
        <v>7.180000189691782E-3</v>
      </c>
      <c r="F39" s="133">
        <v>5.2299997769296169E-3</v>
      </c>
      <c r="G39" s="133">
        <v>3.6500000860542059E-3</v>
      </c>
      <c r="H39" s="133">
        <v>2.7300000656396151E-3</v>
      </c>
      <c r="I39" s="133">
        <v>7.2200000286102295E-3</v>
      </c>
      <c r="J39" s="133">
        <v>1.449999981559813E-3</v>
      </c>
      <c r="K39" s="133">
        <v>3.4399998839944601E-3</v>
      </c>
      <c r="L39" s="133">
        <v>4.0699997916817665E-3</v>
      </c>
      <c r="M39" s="133">
        <v>2.7000000700354576E-3</v>
      </c>
      <c r="N39" s="133">
        <v>2.7799999807029963E-3</v>
      </c>
      <c r="O39" s="133">
        <v>6.7599997855722904E-3</v>
      </c>
      <c r="P39" s="133">
        <v>7.2699999436736107E-3</v>
      </c>
      <c r="Q39" s="133">
        <v>2.4300001095980406E-3</v>
      </c>
    </row>
    <row r="40" spans="2:17" s="46" customFormat="1" ht="12.75">
      <c r="B40" s="135" t="s">
        <v>188</v>
      </c>
      <c r="C40" s="86"/>
      <c r="D40" s="132">
        <v>6.1089999973773956E-2</v>
      </c>
      <c r="E40" s="132">
        <v>7.6679997146129608E-2</v>
      </c>
      <c r="F40" s="132">
        <v>5.6850001215934753E-2</v>
      </c>
      <c r="G40" s="132">
        <v>6.1089999973773956E-2</v>
      </c>
      <c r="H40" s="132">
        <v>7.1939997375011444E-2</v>
      </c>
      <c r="I40" s="132">
        <v>6.0899998992681503E-2</v>
      </c>
      <c r="J40" s="132">
        <v>6.9669999182224274E-2</v>
      </c>
      <c r="K40" s="132">
        <v>6.4170002937316895E-2</v>
      </c>
      <c r="L40" s="132">
        <v>5.3149998188018799E-2</v>
      </c>
      <c r="M40" s="132">
        <v>6.0049999505281448E-2</v>
      </c>
      <c r="N40" s="132">
        <v>5.5659998208284378E-2</v>
      </c>
      <c r="O40" s="132">
        <v>5.8550000190734863E-2</v>
      </c>
      <c r="P40" s="132">
        <v>6.6430002450942993E-2</v>
      </c>
      <c r="Q40" s="132">
        <v>6.2959998846054077E-2</v>
      </c>
    </row>
    <row r="41" spans="2:17" s="46" customFormat="1" ht="12.75">
      <c r="B41" s="92" t="s">
        <v>189</v>
      </c>
      <c r="C41" s="93"/>
      <c r="D41" s="134">
        <v>0.39180999994277954</v>
      </c>
      <c r="E41" s="134">
        <v>0.38982000946998596</v>
      </c>
      <c r="F41" s="134">
        <v>0.43432000279426575</v>
      </c>
      <c r="G41" s="134">
        <v>0.44029000401496887</v>
      </c>
      <c r="H41" s="134">
        <v>0.4539400041103363</v>
      </c>
      <c r="I41" s="134">
        <v>0.40900999307632446</v>
      </c>
      <c r="J41" s="134">
        <v>0.39673998951911926</v>
      </c>
      <c r="K41" s="134">
        <v>0.35225999355316162</v>
      </c>
      <c r="L41" s="134">
        <v>0.37171998620033264</v>
      </c>
      <c r="M41" s="134">
        <v>0.34817999601364136</v>
      </c>
      <c r="N41" s="134">
        <v>0.32651999592781067</v>
      </c>
      <c r="O41" s="134">
        <v>0.34441998600959778</v>
      </c>
      <c r="P41" s="134">
        <v>0.39282000064849854</v>
      </c>
      <c r="Q41" s="134">
        <v>0.36713001132011414</v>
      </c>
    </row>
    <row r="42" spans="2:17" s="46" customFormat="1" ht="12.75">
      <c r="B42" s="135"/>
      <c r="C42" s="86"/>
      <c r="D42" s="132"/>
      <c r="E42" s="132"/>
      <c r="F42" s="132"/>
      <c r="G42" s="132"/>
      <c r="H42" s="132"/>
      <c r="I42" s="132"/>
      <c r="J42" s="132"/>
      <c r="K42" s="132"/>
      <c r="L42" s="132"/>
      <c r="M42" s="132"/>
      <c r="N42" s="132"/>
      <c r="O42" s="132"/>
      <c r="P42" s="132"/>
      <c r="Q42" s="132"/>
    </row>
    <row r="43" spans="2:17" s="46" customFormat="1" ht="12.75">
      <c r="B43" s="57" t="s">
        <v>236</v>
      </c>
      <c r="C43" s="137"/>
      <c r="D43" s="132"/>
      <c r="E43" s="132"/>
      <c r="F43" s="132"/>
      <c r="G43" s="132"/>
      <c r="H43" s="132"/>
      <c r="I43" s="132"/>
      <c r="J43" s="132"/>
      <c r="K43" s="132"/>
      <c r="L43" s="132"/>
      <c r="M43" s="132"/>
      <c r="N43" s="132"/>
      <c r="O43" s="132"/>
      <c r="P43" s="132"/>
      <c r="Q43" s="132"/>
    </row>
    <row r="44" spans="2:17" s="46" customFormat="1" ht="12.75">
      <c r="B44" s="199" t="s">
        <v>237</v>
      </c>
      <c r="C44" s="200"/>
      <c r="D44" s="133">
        <v>0.12492000311613083</v>
      </c>
      <c r="E44" s="133">
        <v>0.14729000627994537</v>
      </c>
      <c r="F44" s="133">
        <v>0.12926000356674194</v>
      </c>
      <c r="G44" s="133">
        <v>0.13636000454425812</v>
      </c>
      <c r="H44" s="133">
        <v>0.14749999344348907</v>
      </c>
      <c r="I44" s="133">
        <v>0.12707999348640442</v>
      </c>
      <c r="J44" s="133">
        <v>0.12545999884605408</v>
      </c>
      <c r="K44" s="133">
        <v>0.12398000061511993</v>
      </c>
      <c r="L44" s="133">
        <v>0.11518999934196472</v>
      </c>
      <c r="M44" s="133">
        <v>0.12180999666452408</v>
      </c>
      <c r="N44" s="133">
        <v>0.11224000155925751</v>
      </c>
      <c r="O44" s="133">
        <v>0.12059000134468079</v>
      </c>
      <c r="P44" s="133">
        <v>0.13387000560760498</v>
      </c>
      <c r="Q44" s="133">
        <v>0.13027000427246094</v>
      </c>
    </row>
    <row r="45" spans="2:17" s="46" customFormat="1" ht="12.75">
      <c r="B45" s="201" t="s">
        <v>238</v>
      </c>
      <c r="C45" s="202"/>
      <c r="D45" s="134">
        <v>2.8109999373555183E-2</v>
      </c>
      <c r="E45" s="134">
        <v>2.7879999950528145E-2</v>
      </c>
      <c r="F45" s="134">
        <v>3.0179999768733978E-2</v>
      </c>
      <c r="G45" s="134">
        <v>2.9740000143647194E-2</v>
      </c>
      <c r="H45" s="134">
        <v>3.4889999777078629E-2</v>
      </c>
      <c r="I45" s="134">
        <v>3.0139999464154243E-2</v>
      </c>
      <c r="J45" s="134">
        <v>3.3149998635053635E-2</v>
      </c>
      <c r="K45" s="134">
        <v>2.3910000920295715E-2</v>
      </c>
      <c r="L45" s="134">
        <v>2.1959999576210976E-2</v>
      </c>
      <c r="M45" s="134">
        <v>2.1180000156164169E-2</v>
      </c>
      <c r="N45" s="134">
        <v>2.312999963760376E-2</v>
      </c>
      <c r="O45" s="134">
        <v>2.500000037252903E-2</v>
      </c>
      <c r="P45" s="134">
        <v>2.4949999526143074E-2</v>
      </c>
      <c r="Q45" s="134">
        <v>2.0409999415278435E-2</v>
      </c>
    </row>
    <row r="46" spans="2:17" s="46" customFormat="1" ht="12.75">
      <c r="B46" s="203"/>
      <c r="C46" s="137"/>
      <c r="D46" s="132"/>
      <c r="E46" s="132"/>
      <c r="F46" s="132"/>
      <c r="G46" s="132"/>
      <c r="H46" s="132"/>
      <c r="I46" s="132"/>
      <c r="J46" s="132"/>
      <c r="K46" s="132"/>
      <c r="L46" s="132"/>
      <c r="M46" s="132"/>
      <c r="N46" s="132"/>
      <c r="O46" s="132"/>
      <c r="P46" s="132"/>
      <c r="Q46" s="132"/>
    </row>
    <row r="47" spans="2:17" s="46" customFormat="1" ht="12.75">
      <c r="B47" s="57" t="s">
        <v>133</v>
      </c>
      <c r="C47" s="204"/>
      <c r="D47" s="132"/>
      <c r="E47" s="132"/>
      <c r="F47" s="132"/>
      <c r="G47" s="132"/>
      <c r="H47" s="132"/>
      <c r="I47" s="132"/>
      <c r="J47" s="132"/>
      <c r="K47" s="132"/>
      <c r="L47" s="132"/>
      <c r="M47" s="132"/>
      <c r="N47" s="132"/>
      <c r="O47" s="132"/>
      <c r="P47" s="132"/>
      <c r="Q47" s="132"/>
    </row>
    <row r="48" spans="2:17" s="46" customFormat="1" ht="12.75">
      <c r="B48" s="199" t="s">
        <v>134</v>
      </c>
      <c r="C48" s="200"/>
      <c r="D48" s="133">
        <v>8.0140002071857452E-2</v>
      </c>
      <c r="E48" s="133">
        <v>9.6579998731613159E-2</v>
      </c>
      <c r="F48" s="133">
        <v>8.8780000805854797E-2</v>
      </c>
      <c r="G48" s="133">
        <v>9.108000248670578E-2</v>
      </c>
      <c r="H48" s="133">
        <v>0.10261999815702438</v>
      </c>
      <c r="I48" s="133">
        <v>9.0740002691745758E-2</v>
      </c>
      <c r="J48" s="133">
        <v>8.8820002973079681E-2</v>
      </c>
      <c r="K48" s="133">
        <v>8.2919999957084656E-2</v>
      </c>
      <c r="L48" s="133">
        <v>7.9039998352527618E-2</v>
      </c>
      <c r="M48" s="133">
        <v>8.2570001482963562E-2</v>
      </c>
      <c r="N48" s="133">
        <v>7.8960001468658447E-2</v>
      </c>
      <c r="O48" s="133">
        <v>8.2809999585151672E-2</v>
      </c>
      <c r="P48" s="133">
        <v>9.4219997525215149E-2</v>
      </c>
      <c r="Q48" s="133">
        <v>8.8579997420310974E-2</v>
      </c>
    </row>
    <row r="49" spans="2:17" s="46" customFormat="1" ht="12.75">
      <c r="B49" s="201" t="s">
        <v>136</v>
      </c>
      <c r="C49" s="202"/>
      <c r="D49" s="134">
        <v>4.8439998179674149E-2</v>
      </c>
      <c r="E49" s="134">
        <v>4.7139998525381088E-2</v>
      </c>
      <c r="F49" s="134">
        <v>4.0600001811981201E-2</v>
      </c>
      <c r="G49" s="134">
        <v>4.9710001796483994E-2</v>
      </c>
      <c r="H49" s="134">
        <v>4.9389999359846115E-2</v>
      </c>
      <c r="I49" s="134">
        <v>3.5719998180866241E-2</v>
      </c>
      <c r="J49" s="134">
        <v>5.1839999854564667E-2</v>
      </c>
      <c r="K49" s="134">
        <v>5.3109999746084213E-2</v>
      </c>
      <c r="L49" s="134">
        <v>4.0359999984502792E-2</v>
      </c>
      <c r="M49" s="134">
        <v>4.5200001448392868E-2</v>
      </c>
      <c r="N49" s="134">
        <v>3.7500001490116119E-2</v>
      </c>
      <c r="O49" s="134">
        <v>4.7070000320672989E-2</v>
      </c>
      <c r="P49" s="134">
        <v>4.1669998317956924E-2</v>
      </c>
      <c r="Q49" s="134">
        <v>4.3340001255273819E-2</v>
      </c>
    </row>
    <row r="50" spans="2:17" s="46" customFormat="1" ht="12.75">
      <c r="B50" s="45"/>
      <c r="C50" s="45"/>
      <c r="D50" s="96"/>
      <c r="E50" s="96"/>
      <c r="F50" s="96"/>
      <c r="G50" s="96"/>
      <c r="H50" s="96"/>
      <c r="I50" s="96"/>
      <c r="J50" s="96"/>
      <c r="K50" s="96"/>
      <c r="L50" s="96"/>
      <c r="M50" s="96"/>
      <c r="N50" s="96"/>
      <c r="O50" s="96"/>
      <c r="P50" s="96"/>
      <c r="Q50" s="96"/>
    </row>
    <row r="51" spans="2:17" s="46" customFormat="1" ht="12.75">
      <c r="B51" s="57" t="s">
        <v>382</v>
      </c>
      <c r="C51" s="45"/>
      <c r="D51" s="96"/>
      <c r="E51" s="96"/>
      <c r="F51" s="96"/>
      <c r="G51" s="96"/>
      <c r="H51" s="96"/>
      <c r="I51" s="96"/>
      <c r="J51" s="96"/>
      <c r="K51" s="96"/>
      <c r="L51" s="96"/>
      <c r="M51" s="96"/>
      <c r="N51" s="96"/>
      <c r="O51" s="96"/>
      <c r="P51" s="96"/>
      <c r="Q51" s="96"/>
    </row>
    <row r="52" spans="2:17" s="46" customFormat="1" ht="12.75">
      <c r="B52" s="538" t="s">
        <v>592</v>
      </c>
      <c r="C52" s="272"/>
      <c r="D52" s="539">
        <v>3747.672119140625</v>
      </c>
      <c r="E52" s="539">
        <v>3989.7578125</v>
      </c>
      <c r="F52" s="539">
        <v>4306.33154296875</v>
      </c>
      <c r="G52" s="539">
        <v>4371.50830078125</v>
      </c>
      <c r="H52" s="539">
        <v>4473.92919921875</v>
      </c>
      <c r="I52" s="539">
        <v>4590.31689453125</v>
      </c>
      <c r="J52" s="539">
        <v>4604.283203125</v>
      </c>
      <c r="K52" s="539">
        <v>4655.49365234375</v>
      </c>
      <c r="L52" s="539">
        <v>4753.2587890625</v>
      </c>
      <c r="M52" s="539">
        <v>4846.36865234375</v>
      </c>
      <c r="N52" s="539">
        <v>4920.8564453125</v>
      </c>
      <c r="O52" s="539">
        <v>4962.755859375</v>
      </c>
      <c r="P52" s="539">
        <v>4976.72265625</v>
      </c>
      <c r="Q52" s="539">
        <v>5000</v>
      </c>
    </row>
    <row r="53" spans="2:17" s="46" customFormat="1" ht="12.75">
      <c r="B53" s="45"/>
      <c r="C53" s="45"/>
      <c r="D53" s="45"/>
      <c r="E53" s="45"/>
      <c r="F53" s="45"/>
      <c r="G53" s="45"/>
      <c r="H53" s="45"/>
      <c r="I53" s="45"/>
      <c r="J53" s="45"/>
      <c r="K53" s="45"/>
      <c r="L53" s="45"/>
      <c r="M53" s="45"/>
      <c r="N53" s="45"/>
      <c r="O53" s="45"/>
      <c r="P53" s="45"/>
      <c r="Q53" s="45"/>
    </row>
    <row r="54" spans="2:17" s="46" customFormat="1" ht="12.75">
      <c r="B54" s="45"/>
      <c r="C54" s="45"/>
      <c r="D54" s="45"/>
      <c r="E54" s="45"/>
      <c r="F54" s="45"/>
      <c r="G54" s="45"/>
      <c r="H54" s="45"/>
      <c r="I54" s="45"/>
      <c r="J54" s="45"/>
      <c r="K54" s="45"/>
      <c r="L54" s="45"/>
      <c r="M54" s="45"/>
      <c r="N54" s="45"/>
      <c r="O54" s="45"/>
      <c r="P54" s="45"/>
      <c r="Q54" s="45"/>
    </row>
    <row r="55" spans="2:17" s="46" customFormat="1" ht="12.75">
      <c r="B55" s="66" t="s">
        <v>386</v>
      </c>
      <c r="C55" s="45"/>
      <c r="D55" s="45"/>
      <c r="E55" s="45"/>
      <c r="F55" s="45"/>
      <c r="G55" s="45"/>
      <c r="H55" s="45"/>
      <c r="I55" s="45"/>
      <c r="J55" s="45"/>
      <c r="K55" s="45"/>
      <c r="L55" s="45"/>
      <c r="M55" s="45"/>
      <c r="N55" s="45"/>
      <c r="O55" s="45"/>
      <c r="P55" s="45"/>
      <c r="Q55" s="45"/>
    </row>
    <row r="56" spans="2:17" s="46" customFormat="1" ht="12.75">
      <c r="B56" s="66" t="s">
        <v>103</v>
      </c>
      <c r="C56" s="45"/>
      <c r="D56" s="45"/>
      <c r="E56" s="45"/>
      <c r="F56" s="45"/>
      <c r="G56" s="45"/>
      <c r="H56" s="45"/>
      <c r="I56" s="45"/>
      <c r="J56" s="45"/>
      <c r="K56" s="45"/>
      <c r="L56" s="45"/>
      <c r="M56" s="45"/>
      <c r="N56" s="45"/>
      <c r="O56" s="45"/>
      <c r="P56" s="45"/>
      <c r="Q56" s="45"/>
    </row>
    <row r="57" spans="2:17" s="46" customFormat="1" ht="12.75">
      <c r="B57" s="211" t="s">
        <v>191</v>
      </c>
      <c r="C57" s="45"/>
      <c r="D57" s="45"/>
      <c r="E57" s="45"/>
      <c r="F57" s="45"/>
      <c r="G57" s="45"/>
      <c r="H57" s="45"/>
      <c r="I57" s="45"/>
      <c r="J57" s="45"/>
      <c r="K57" s="45"/>
      <c r="L57" s="45"/>
      <c r="M57" s="45"/>
      <c r="N57" s="45"/>
      <c r="O57" s="45"/>
      <c r="P57" s="45"/>
      <c r="Q57" s="45"/>
    </row>
    <row r="58" spans="2:17" s="46" customFormat="1" ht="12.75">
      <c r="B58" s="45"/>
      <c r="C58" s="45"/>
      <c r="D58" s="45"/>
      <c r="E58" s="45"/>
      <c r="F58" s="45"/>
      <c r="G58" s="45"/>
      <c r="H58" s="45"/>
      <c r="I58" s="45"/>
      <c r="J58" s="45"/>
      <c r="K58" s="45"/>
      <c r="L58" s="45"/>
      <c r="M58" s="45"/>
      <c r="N58" s="45"/>
      <c r="O58" s="45"/>
      <c r="P58" s="45"/>
      <c r="Q58" s="45"/>
    </row>
    <row r="59" spans="2:17" s="46" customFormat="1" ht="12.75">
      <c r="B59" s="45" t="s">
        <v>101</v>
      </c>
      <c r="C59" s="45"/>
      <c r="D59" s="45"/>
      <c r="E59" s="45"/>
      <c r="F59" s="45"/>
      <c r="G59" s="45"/>
      <c r="H59" s="45"/>
      <c r="I59" s="45"/>
      <c r="J59" s="45"/>
      <c r="K59" s="45"/>
      <c r="L59" s="45"/>
      <c r="M59" s="45"/>
      <c r="N59" s="45"/>
      <c r="O59" s="45"/>
      <c r="P59" s="45"/>
      <c r="Q59" s="45"/>
    </row>
    <row r="60" spans="2:17" s="46" customFormat="1" ht="12.75">
      <c r="B60" s="45"/>
      <c r="C60" s="45"/>
      <c r="D60" s="45"/>
      <c r="E60" s="45"/>
      <c r="F60" s="45"/>
      <c r="G60" s="45"/>
      <c r="H60" s="45"/>
      <c r="I60" s="45"/>
      <c r="J60" s="45"/>
      <c r="K60" s="45"/>
      <c r="L60" s="45"/>
      <c r="M60" s="45"/>
      <c r="N60" s="45"/>
      <c r="O60" s="45"/>
      <c r="P60" s="45"/>
      <c r="Q60" s="45"/>
    </row>
    <row r="61" spans="2:17" s="46" customFormat="1" ht="12.75">
      <c r="B61" s="45"/>
    </row>
  </sheetData>
  <pageMargins left="0.70866141732283472" right="0.70866141732283472" top="0.78740157480314965" bottom="0.78740157480314965" header="0.31496062992125984" footer="0.31496062992125984"/>
  <pageSetup paperSize="9" scale="6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theme="7" tint="0.39997558519241921"/>
  </sheetPr>
  <dimension ref="A1:G69"/>
  <sheetViews>
    <sheetView showGridLines="0" zoomScaleNormal="100" workbookViewId="0"/>
  </sheetViews>
  <sheetFormatPr baseColWidth="10" defaultRowHeight="15"/>
  <cols>
    <col min="1" max="2" width="11.42578125" style="2"/>
    <col min="3" max="3" width="37.28515625" style="2" bestFit="1" customWidth="1"/>
    <col min="4" max="7" width="12.7109375" style="2" customWidth="1"/>
    <col min="8" max="16384" width="11.42578125" style="2"/>
  </cols>
  <sheetData>
    <row r="1" spans="1:7" s="33" customFormat="1">
      <c r="A1" s="1"/>
      <c r="B1" s="1"/>
      <c r="C1" s="1"/>
      <c r="D1" s="1"/>
      <c r="E1" s="1"/>
      <c r="F1" s="1"/>
      <c r="G1" s="1"/>
    </row>
    <row r="2" spans="1:7" s="38" customFormat="1" ht="26.85" customHeight="1">
      <c r="A2" s="556"/>
      <c r="B2" s="547" t="s">
        <v>72</v>
      </c>
      <c r="C2" s="36" t="s">
        <v>73</v>
      </c>
      <c r="D2" s="37"/>
      <c r="E2" s="37"/>
      <c r="F2" s="37"/>
      <c r="G2" s="37"/>
    </row>
    <row r="3" spans="1:7" s="33" customFormat="1" ht="13.35" customHeight="1">
      <c r="A3" s="1"/>
      <c r="B3" s="1"/>
      <c r="C3" s="1"/>
      <c r="D3" s="1"/>
      <c r="E3" s="1"/>
      <c r="F3" s="1"/>
      <c r="G3" s="1"/>
    </row>
    <row r="4" spans="1:7" s="33" customFormat="1" ht="15" customHeight="1">
      <c r="A4" s="1"/>
      <c r="B4" s="548" t="s">
        <v>593</v>
      </c>
      <c r="C4" s="1"/>
      <c r="D4" s="1"/>
      <c r="E4" s="1"/>
      <c r="F4" s="1"/>
      <c r="G4" s="1"/>
    </row>
    <row r="5" spans="1:7" s="33" customFormat="1" ht="15" customHeight="1">
      <c r="A5" s="1"/>
      <c r="B5" s="548"/>
      <c r="C5" s="1"/>
      <c r="D5" s="1"/>
      <c r="E5" s="1"/>
      <c r="F5" s="1"/>
      <c r="G5" s="1"/>
    </row>
    <row r="6" spans="1:7" ht="13.35" customHeight="1">
      <c r="A6" s="1"/>
      <c r="B6" s="1"/>
      <c r="C6" s="1"/>
      <c r="D6" s="1"/>
      <c r="E6" s="1"/>
      <c r="F6" s="1"/>
      <c r="G6" s="1"/>
    </row>
    <row r="7" spans="1:7" s="46" customFormat="1" ht="12.75">
      <c r="A7" s="42"/>
      <c r="B7" s="360" t="s">
        <v>316</v>
      </c>
      <c r="C7" s="47"/>
      <c r="D7" s="537">
        <v>2002</v>
      </c>
      <c r="E7" s="537">
        <v>2007</v>
      </c>
      <c r="F7" s="537">
        <v>2012</v>
      </c>
      <c r="G7" s="537">
        <v>2017</v>
      </c>
    </row>
    <row r="8" spans="1:7" s="46" customFormat="1" ht="12.75">
      <c r="A8" s="45"/>
      <c r="B8" s="55"/>
      <c r="C8" s="129"/>
      <c r="D8" s="130"/>
      <c r="E8" s="130"/>
      <c r="F8" s="130"/>
      <c r="G8" s="130"/>
    </row>
    <row r="9" spans="1:7" s="46" customFormat="1" ht="12.75">
      <c r="A9" s="45"/>
      <c r="B9" s="78" t="s">
        <v>117</v>
      </c>
      <c r="C9" s="84"/>
      <c r="D9" s="131">
        <v>3.0460000038146973E-2</v>
      </c>
      <c r="E9" s="131">
        <v>3.0929999426007271E-2</v>
      </c>
      <c r="F9" s="131">
        <v>2.8510000556707382E-2</v>
      </c>
      <c r="G9" s="131">
        <v>3.499000146985054E-2</v>
      </c>
    </row>
    <row r="10" spans="1:7" s="46" customFormat="1" ht="12.75">
      <c r="A10" s="45"/>
      <c r="B10" s="57"/>
      <c r="C10" s="86"/>
      <c r="D10" s="132"/>
      <c r="E10" s="132"/>
      <c r="F10" s="132"/>
      <c r="G10" s="132"/>
    </row>
    <row r="11" spans="1:7" s="46" customFormat="1" ht="12.75">
      <c r="A11" s="45"/>
      <c r="B11" s="57" t="s">
        <v>118</v>
      </c>
      <c r="C11" s="86"/>
      <c r="D11" s="132"/>
      <c r="E11" s="132"/>
      <c r="F11" s="132"/>
      <c r="G11" s="132"/>
    </row>
    <row r="12" spans="1:7" s="46" customFormat="1" ht="12.75">
      <c r="A12" s="45"/>
      <c r="B12" s="89" t="s">
        <v>119</v>
      </c>
      <c r="C12" s="90"/>
      <c r="D12" s="133">
        <v>3.8290001451969147E-2</v>
      </c>
      <c r="E12" s="133">
        <v>4.0950000286102295E-2</v>
      </c>
      <c r="F12" s="133">
        <v>3.6660000681877136E-2</v>
      </c>
      <c r="G12" s="133">
        <v>4.3740000575780869E-2</v>
      </c>
    </row>
    <row r="13" spans="1:7" s="46" customFormat="1" ht="12.75">
      <c r="A13" s="45"/>
      <c r="B13" s="92" t="s">
        <v>120</v>
      </c>
      <c r="C13" s="93"/>
      <c r="D13" s="134">
        <v>2.3089999333024025E-2</v>
      </c>
      <c r="E13" s="134">
        <v>2.1460000425577164E-2</v>
      </c>
      <c r="F13" s="134">
        <v>2.0800000056624413E-2</v>
      </c>
      <c r="G13" s="134">
        <v>2.6580000296235085E-2</v>
      </c>
    </row>
    <row r="14" spans="1:7" s="46" customFormat="1" ht="12.75">
      <c r="A14" s="45"/>
      <c r="B14" s="135"/>
      <c r="C14" s="86"/>
      <c r="D14" s="132"/>
      <c r="E14" s="132"/>
      <c r="F14" s="132"/>
      <c r="G14" s="132"/>
    </row>
    <row r="15" spans="1:7" s="46" customFormat="1" ht="12.75">
      <c r="A15" s="45"/>
      <c r="B15" s="57" t="s">
        <v>228</v>
      </c>
      <c r="C15" s="86"/>
      <c r="D15" s="132"/>
      <c r="E15" s="132"/>
      <c r="F15" s="132"/>
      <c r="G15" s="132"/>
    </row>
    <row r="16" spans="1:7" s="46" customFormat="1" ht="12.75">
      <c r="A16" s="45"/>
      <c r="B16" s="89" t="s">
        <v>229</v>
      </c>
      <c r="C16" s="90"/>
      <c r="D16" s="133">
        <v>3.6060001701116562E-2</v>
      </c>
      <c r="E16" s="133">
        <v>3.70899997651577E-2</v>
      </c>
      <c r="F16" s="133">
        <v>3.3050000667572021E-2</v>
      </c>
      <c r="G16" s="133">
        <v>4.0529999881982803E-2</v>
      </c>
    </row>
    <row r="17" spans="1:7" s="46" customFormat="1" ht="12.75">
      <c r="A17" s="45"/>
      <c r="B17" s="92" t="s">
        <v>230</v>
      </c>
      <c r="C17" s="93"/>
      <c r="D17" s="134">
        <v>6.3499999232590199E-3</v>
      </c>
      <c r="E17" s="134">
        <v>4.4900001958012581E-3</v>
      </c>
      <c r="F17" s="134">
        <v>7.6199998147785664E-3</v>
      </c>
      <c r="G17" s="134">
        <v>7.8600002452731133E-3</v>
      </c>
    </row>
    <row r="18" spans="1:7" s="46" customFormat="1" ht="12.75">
      <c r="A18" s="45"/>
      <c r="B18" s="135"/>
      <c r="C18" s="86"/>
      <c r="D18" s="132"/>
      <c r="E18" s="132"/>
      <c r="F18" s="132"/>
      <c r="G18" s="132"/>
    </row>
    <row r="19" spans="1:7" s="46" customFormat="1" ht="12.75">
      <c r="A19" s="45"/>
      <c r="B19" s="57" t="s">
        <v>121</v>
      </c>
      <c r="C19" s="86"/>
      <c r="D19" s="132"/>
      <c r="E19" s="132"/>
      <c r="F19" s="132"/>
      <c r="G19" s="132"/>
    </row>
    <row r="20" spans="1:7" s="46" customFormat="1" ht="12.75">
      <c r="A20" s="45"/>
      <c r="B20" s="89" t="s">
        <v>123</v>
      </c>
      <c r="C20" s="90"/>
      <c r="D20" s="133">
        <v>7.6000002445653081E-4</v>
      </c>
      <c r="E20" s="133">
        <v>1.0699999984353781E-3</v>
      </c>
      <c r="F20" s="133">
        <v>2.8000000747852027E-4</v>
      </c>
      <c r="G20" s="133">
        <v>0</v>
      </c>
    </row>
    <row r="21" spans="1:7" s="46" customFormat="1" ht="12.75">
      <c r="A21" s="45"/>
      <c r="B21" s="135" t="s">
        <v>124</v>
      </c>
      <c r="C21" s="86"/>
      <c r="D21" s="132">
        <v>1.8449999392032623E-2</v>
      </c>
      <c r="E21" s="132">
        <v>1.7349999397993088E-2</v>
      </c>
      <c r="F21" s="132">
        <v>1.5879999846220016E-2</v>
      </c>
      <c r="G21" s="132">
        <v>1.6459999606013298E-2</v>
      </c>
    </row>
    <row r="22" spans="1:7" s="46" customFormat="1" ht="12.75">
      <c r="A22" s="45"/>
      <c r="B22" s="135" t="s">
        <v>125</v>
      </c>
      <c r="C22" s="86"/>
      <c r="D22" s="132">
        <v>5.0829999148845673E-2</v>
      </c>
      <c r="E22" s="132">
        <v>5.5709999054670334E-2</v>
      </c>
      <c r="F22" s="132">
        <v>4.2319998145103455E-2</v>
      </c>
      <c r="G22" s="132">
        <v>5.121999979019165E-2</v>
      </c>
    </row>
    <row r="23" spans="1:7" s="46" customFormat="1" ht="12.75">
      <c r="A23" s="45"/>
      <c r="B23" s="92" t="s">
        <v>126</v>
      </c>
      <c r="C23" s="93"/>
      <c r="D23" s="134">
        <v>4.5630000531673431E-2</v>
      </c>
      <c r="E23" s="134">
        <v>4.5320000499486923E-2</v>
      </c>
      <c r="F23" s="134">
        <v>4.6140000224113464E-2</v>
      </c>
      <c r="G23" s="134">
        <v>5.8260001242160797E-2</v>
      </c>
    </row>
    <row r="24" spans="1:7" s="46" customFormat="1" ht="12.75">
      <c r="A24" s="45"/>
      <c r="B24" s="135"/>
      <c r="C24" s="86"/>
      <c r="D24" s="132"/>
      <c r="E24" s="132"/>
      <c r="F24" s="132"/>
      <c r="G24" s="132"/>
    </row>
    <row r="25" spans="1:7" s="46" customFormat="1" ht="12.75">
      <c r="A25" s="45"/>
      <c r="B25" s="57" t="s">
        <v>137</v>
      </c>
      <c r="C25" s="86"/>
      <c r="D25" s="132"/>
      <c r="E25" s="132"/>
      <c r="F25" s="132"/>
      <c r="G25" s="132"/>
    </row>
    <row r="26" spans="1:7" s="46" customFormat="1" ht="12.75">
      <c r="A26" s="45"/>
      <c r="B26" s="89" t="s">
        <v>138</v>
      </c>
      <c r="C26" s="90"/>
      <c r="D26" s="133">
        <v>3.1429998576641083E-2</v>
      </c>
      <c r="E26" s="133">
        <v>3.4019999206066132E-2</v>
      </c>
      <c r="F26" s="133">
        <v>3.4090001136064529E-2</v>
      </c>
      <c r="G26" s="133">
        <v>4.0600001811981201E-2</v>
      </c>
    </row>
    <row r="27" spans="1:7" s="46" customFormat="1" ht="12.75">
      <c r="A27" s="45"/>
      <c r="B27" s="135" t="s">
        <v>139</v>
      </c>
      <c r="C27" s="86"/>
      <c r="D27" s="132">
        <v>8.8700000196695328E-3</v>
      </c>
      <c r="E27" s="132">
        <v>1.0160000063478947E-2</v>
      </c>
      <c r="F27" s="132">
        <v>1.2210000306367874E-2</v>
      </c>
      <c r="G27" s="132">
        <v>1.6759999096393585E-2</v>
      </c>
    </row>
    <row r="28" spans="1:7" s="46" customFormat="1" ht="12.75">
      <c r="A28" s="45"/>
      <c r="B28" s="135" t="s">
        <v>231</v>
      </c>
      <c r="C28" s="86"/>
      <c r="D28" s="132">
        <v>3.8100000470876694E-2</v>
      </c>
      <c r="E28" s="132">
        <v>3.7080001085996628E-2</v>
      </c>
      <c r="F28" s="132">
        <v>3.3009998500347137E-2</v>
      </c>
      <c r="G28" s="132">
        <v>4.2309999465942383E-2</v>
      </c>
    </row>
    <row r="29" spans="1:7" s="46" customFormat="1" ht="12.75">
      <c r="A29" s="45"/>
      <c r="B29" s="135" t="s">
        <v>141</v>
      </c>
      <c r="C29" s="86"/>
      <c r="D29" s="132">
        <v>2.5010000914335251E-2</v>
      </c>
      <c r="E29" s="132">
        <v>2.5919999927282333E-2</v>
      </c>
      <c r="F29" s="132">
        <v>2.21599992364645E-2</v>
      </c>
      <c r="G29" s="132">
        <v>2.5170000270009041E-2</v>
      </c>
    </row>
    <row r="30" spans="1:7" s="46" customFormat="1" ht="12.75">
      <c r="A30" s="45"/>
      <c r="B30" s="135" t="s">
        <v>142</v>
      </c>
      <c r="C30" s="86"/>
      <c r="D30" s="132">
        <v>3.1279999762773514E-2</v>
      </c>
      <c r="E30" s="132">
        <v>2.7459999546408653E-2</v>
      </c>
      <c r="F30" s="132">
        <v>2.4809999391436577E-2</v>
      </c>
      <c r="G30" s="132">
        <v>2.9740000143647194E-2</v>
      </c>
    </row>
    <row r="31" spans="1:7" s="46" customFormat="1" ht="12.75">
      <c r="A31" s="45"/>
      <c r="B31" s="92" t="s">
        <v>143</v>
      </c>
      <c r="C31" s="93"/>
      <c r="D31" s="134">
        <v>2.0039999857544899E-2</v>
      </c>
      <c r="E31" s="134">
        <v>3.5560000687837601E-2</v>
      </c>
      <c r="F31" s="134">
        <v>2.2500000894069672E-2</v>
      </c>
      <c r="G31" s="134">
        <v>2.9430000111460686E-2</v>
      </c>
    </row>
    <row r="32" spans="1:7" s="46" customFormat="1" ht="12.75">
      <c r="A32" s="45"/>
      <c r="B32" s="135"/>
      <c r="C32" s="86"/>
      <c r="D32" s="132"/>
      <c r="E32" s="132"/>
      <c r="F32" s="132"/>
      <c r="G32" s="132"/>
    </row>
    <row r="33" spans="1:7" s="46" customFormat="1" ht="12.75">
      <c r="A33" s="45"/>
      <c r="B33" s="57" t="s">
        <v>232</v>
      </c>
      <c r="C33" s="86"/>
      <c r="D33" s="132"/>
      <c r="E33" s="132"/>
      <c r="F33" s="132"/>
      <c r="G33" s="132"/>
    </row>
    <row r="34" spans="1:7" s="46" customFormat="1" ht="12.75">
      <c r="A34" s="45"/>
      <c r="B34" s="89" t="s">
        <v>233</v>
      </c>
      <c r="C34" s="90"/>
      <c r="D34" s="133">
        <v>3.4949999302625656E-2</v>
      </c>
      <c r="E34" s="133">
        <v>3.4469999372959137E-2</v>
      </c>
      <c r="F34" s="133">
        <v>2.9540000483393669E-2</v>
      </c>
      <c r="G34" s="133">
        <v>3.5790000110864639E-2</v>
      </c>
    </row>
    <row r="35" spans="1:7" s="46" customFormat="1" ht="12.75">
      <c r="A35" s="45"/>
      <c r="B35" s="135" t="s">
        <v>234</v>
      </c>
      <c r="C35" s="86"/>
      <c r="D35" s="132">
        <v>9.0300003066658974E-3</v>
      </c>
      <c r="E35" s="132">
        <v>1.7000000225380063E-3</v>
      </c>
      <c r="F35" s="132">
        <v>4.7499998472630978E-3</v>
      </c>
      <c r="G35" s="132">
        <v>4.3199998326599598E-3</v>
      </c>
    </row>
    <row r="36" spans="1:7" s="46" customFormat="1" ht="12.75">
      <c r="A36" s="45"/>
      <c r="B36" s="92" t="s">
        <v>235</v>
      </c>
      <c r="C36" s="93"/>
      <c r="D36" s="134">
        <v>3.700999915599823E-2</v>
      </c>
      <c r="E36" s="134">
        <v>4.0479999035596848E-2</v>
      </c>
      <c r="F36" s="134">
        <v>3.8949999958276749E-2</v>
      </c>
      <c r="G36" s="134">
        <v>4.9830000847578049E-2</v>
      </c>
    </row>
    <row r="37" spans="1:7" s="46" customFormat="1" ht="12.75">
      <c r="A37" s="45"/>
      <c r="B37" s="135"/>
      <c r="C37" s="86"/>
      <c r="D37" s="132"/>
      <c r="E37" s="132"/>
      <c r="F37" s="132"/>
      <c r="G37" s="132"/>
    </row>
    <row r="38" spans="1:7" s="46" customFormat="1" ht="14.25">
      <c r="A38" s="45"/>
      <c r="B38" s="57" t="s">
        <v>198</v>
      </c>
      <c r="C38" s="86"/>
      <c r="D38" s="132"/>
      <c r="E38" s="132"/>
      <c r="F38" s="132"/>
      <c r="G38" s="132"/>
    </row>
    <row r="39" spans="1:7" s="46" customFormat="1" ht="12.75">
      <c r="A39" s="45"/>
      <c r="B39" s="89" t="s">
        <v>187</v>
      </c>
      <c r="C39" s="90"/>
      <c r="D39" s="133">
        <v>2.1100000012665987E-3</v>
      </c>
      <c r="E39" s="133">
        <v>2.7000000700354576E-3</v>
      </c>
      <c r="F39" s="133">
        <v>3.8300000596791506E-3</v>
      </c>
      <c r="G39" s="133">
        <v>3.2899999059736729E-3</v>
      </c>
    </row>
    <row r="40" spans="1:7" s="46" customFormat="1" ht="12.75">
      <c r="A40" s="45"/>
      <c r="B40" s="135" t="s">
        <v>188</v>
      </c>
      <c r="C40" s="86"/>
      <c r="D40" s="132">
        <v>2.1379999816417694E-2</v>
      </c>
      <c r="E40" s="132">
        <v>1.9549999386072159E-2</v>
      </c>
      <c r="F40" s="132">
        <v>1.8850000575184822E-2</v>
      </c>
      <c r="G40" s="132">
        <v>2.1159999072551727E-2</v>
      </c>
    </row>
    <row r="41" spans="1:7" s="46" customFormat="1" ht="12.75">
      <c r="A41" s="45"/>
      <c r="B41" s="92" t="s">
        <v>189</v>
      </c>
      <c r="C41" s="93"/>
      <c r="D41" s="134">
        <v>0.19587999582290649</v>
      </c>
      <c r="E41" s="134">
        <v>0.18306000530719757</v>
      </c>
      <c r="F41" s="134">
        <v>0.16134999692440033</v>
      </c>
      <c r="G41" s="134">
        <v>0.21642999351024628</v>
      </c>
    </row>
    <row r="42" spans="1:7" s="46" customFormat="1" ht="12.75">
      <c r="A42" s="45"/>
      <c r="B42" s="135"/>
      <c r="C42" s="86"/>
      <c r="D42" s="132"/>
      <c r="E42" s="132"/>
      <c r="F42" s="132"/>
      <c r="G42" s="132"/>
    </row>
    <row r="43" spans="1:7" s="46" customFormat="1" ht="12.75">
      <c r="A43" s="45"/>
      <c r="B43" s="57" t="s">
        <v>236</v>
      </c>
      <c r="C43" s="137"/>
      <c r="D43" s="132"/>
      <c r="E43" s="132"/>
      <c r="F43" s="132"/>
      <c r="G43" s="132"/>
    </row>
    <row r="44" spans="1:7" s="46" customFormat="1" ht="12.75">
      <c r="A44" s="45"/>
      <c r="B44" s="199" t="s">
        <v>237</v>
      </c>
      <c r="C44" s="200"/>
      <c r="D44" s="133">
        <v>5.7739999145269394E-2</v>
      </c>
      <c r="E44" s="133">
        <v>5.6469999253749847E-2</v>
      </c>
      <c r="F44" s="133">
        <v>5.1150001585483551E-2</v>
      </c>
      <c r="G44" s="133">
        <v>6.0460001230239868E-2</v>
      </c>
    </row>
    <row r="45" spans="1:7" s="46" customFormat="1" ht="12.75">
      <c r="A45" s="45"/>
      <c r="B45" s="201" t="s">
        <v>238</v>
      </c>
      <c r="C45" s="202"/>
      <c r="D45" s="134">
        <v>2.4800000246614218E-3</v>
      </c>
      <c r="E45" s="134">
        <v>5.6199999526143074E-3</v>
      </c>
      <c r="F45" s="134">
        <v>3.5500000230967999E-3</v>
      </c>
      <c r="G45" s="134">
        <v>7.4399998411536217E-3</v>
      </c>
    </row>
    <row r="46" spans="1:7" s="46" customFormat="1" ht="12.75">
      <c r="A46" s="45"/>
      <c r="B46" s="203"/>
      <c r="C46" s="137"/>
      <c r="D46" s="132"/>
      <c r="E46" s="132"/>
      <c r="F46" s="132"/>
      <c r="G46" s="132"/>
    </row>
    <row r="47" spans="1:7" s="46" customFormat="1" ht="12.75">
      <c r="A47" s="45"/>
      <c r="B47" s="57" t="s">
        <v>133</v>
      </c>
      <c r="C47" s="204"/>
      <c r="D47" s="132"/>
      <c r="E47" s="132"/>
      <c r="F47" s="132"/>
      <c r="G47" s="132"/>
    </row>
    <row r="48" spans="1:7" s="46" customFormat="1" ht="12.75">
      <c r="A48" s="45"/>
      <c r="B48" s="199" t="s">
        <v>134</v>
      </c>
      <c r="C48" s="200"/>
      <c r="D48" s="133">
        <v>3.466000035405159E-2</v>
      </c>
      <c r="E48" s="133">
        <v>3.5140000283718109E-2</v>
      </c>
      <c r="F48" s="133">
        <v>3.2779999077320099E-2</v>
      </c>
      <c r="G48" s="133">
        <v>4.0709998458623886E-2</v>
      </c>
    </row>
    <row r="49" spans="1:7" s="46" customFormat="1" ht="12.75">
      <c r="A49" s="45"/>
      <c r="B49" s="201" t="s">
        <v>136</v>
      </c>
      <c r="C49" s="202"/>
      <c r="D49" s="134">
        <v>7.780000101774931E-3</v>
      </c>
      <c r="E49" s="134">
        <v>1.095999963581562E-2</v>
      </c>
      <c r="F49" s="134">
        <v>9.8700001835823059E-3</v>
      </c>
      <c r="G49" s="134">
        <v>1.6130000352859497E-2</v>
      </c>
    </row>
    <row r="50" spans="1:7" s="46" customFormat="1" ht="12.75">
      <c r="A50" s="45"/>
      <c r="B50" s="45"/>
      <c r="C50" s="45"/>
      <c r="D50" s="96"/>
      <c r="E50" s="96"/>
      <c r="F50" s="96"/>
      <c r="G50" s="96"/>
    </row>
    <row r="51" spans="1:7" s="46" customFormat="1" ht="12.75">
      <c r="A51" s="45"/>
      <c r="B51" s="57" t="s">
        <v>382</v>
      </c>
      <c r="C51" s="45"/>
      <c r="D51" s="96"/>
      <c r="E51" s="96"/>
      <c r="F51" s="96"/>
      <c r="G51" s="96"/>
    </row>
    <row r="52" spans="1:7" s="46" customFormat="1" ht="12.75">
      <c r="A52" s="45"/>
      <c r="B52" s="538" t="s">
        <v>592</v>
      </c>
      <c r="C52" s="272"/>
      <c r="D52" s="540">
        <v>406890.125</v>
      </c>
      <c r="E52" s="540">
        <v>437150.84375</v>
      </c>
      <c r="F52" s="540">
        <v>475325.875</v>
      </c>
      <c r="G52" s="540">
        <v>500000</v>
      </c>
    </row>
    <row r="53" spans="1:7" s="46" customFormat="1" ht="12.75">
      <c r="A53" s="45"/>
      <c r="B53" s="45"/>
      <c r="C53" s="45"/>
      <c r="D53" s="45"/>
      <c r="E53" s="45"/>
      <c r="F53" s="45"/>
      <c r="G53" s="45"/>
    </row>
    <row r="54" spans="1:7" s="46" customFormat="1">
      <c r="A54" s="45"/>
      <c r="B54" s="557" t="s">
        <v>594</v>
      </c>
      <c r="C54" s="45"/>
      <c r="D54" s="45"/>
      <c r="E54" s="45"/>
      <c r="F54" s="45"/>
      <c r="G54" s="45"/>
    </row>
    <row r="55" spans="1:7" s="560" customFormat="1" ht="12.75">
      <c r="A55" s="558"/>
      <c r="B55" s="559" t="s">
        <v>595</v>
      </c>
      <c r="C55" s="558"/>
      <c r="D55" s="558"/>
      <c r="E55" s="558"/>
      <c r="F55" s="558"/>
      <c r="G55" s="558"/>
    </row>
    <row r="56" spans="1:7" s="560" customFormat="1" ht="12.75">
      <c r="A56" s="558"/>
      <c r="B56" s="559" t="s">
        <v>596</v>
      </c>
      <c r="C56" s="558"/>
      <c r="D56" s="558"/>
      <c r="E56" s="558"/>
      <c r="F56" s="558"/>
      <c r="G56" s="558"/>
    </row>
    <row r="57" spans="1:7" s="560" customFormat="1" ht="12.75">
      <c r="A57" s="558"/>
      <c r="B57" s="559" t="s">
        <v>597</v>
      </c>
      <c r="C57" s="558"/>
      <c r="D57" s="558"/>
      <c r="E57" s="558"/>
      <c r="F57" s="558"/>
      <c r="G57" s="558"/>
    </row>
    <row r="58" spans="1:7" s="560" customFormat="1" ht="12.75">
      <c r="A58" s="558"/>
      <c r="B58" s="559" t="s">
        <v>598</v>
      </c>
      <c r="C58" s="558"/>
      <c r="D58" s="558"/>
      <c r="E58" s="558"/>
      <c r="F58" s="558"/>
      <c r="G58" s="558"/>
    </row>
    <row r="59" spans="1:7" s="560" customFormat="1" ht="12.75">
      <c r="A59" s="558"/>
      <c r="B59" s="559" t="s">
        <v>599</v>
      </c>
      <c r="C59" s="558"/>
      <c r="D59" s="558"/>
      <c r="E59" s="558"/>
      <c r="F59" s="558"/>
      <c r="G59" s="558"/>
    </row>
    <row r="60" spans="1:7" s="560" customFormat="1" ht="12.75">
      <c r="A60" s="558"/>
      <c r="B60" s="559" t="s">
        <v>600</v>
      </c>
      <c r="C60" s="558"/>
      <c r="D60" s="558"/>
      <c r="E60" s="558"/>
      <c r="F60" s="558"/>
      <c r="G60" s="558"/>
    </row>
    <row r="61" spans="1:7" s="46" customFormat="1" ht="12.75">
      <c r="A61" s="45"/>
      <c r="B61" s="561" t="s">
        <v>601</v>
      </c>
      <c r="C61" s="562"/>
      <c r="D61" s="45"/>
      <c r="E61" s="45"/>
      <c r="F61" s="45"/>
      <c r="G61" s="45"/>
    </row>
    <row r="62" spans="1:7" s="46" customFormat="1" ht="12.75">
      <c r="A62" s="45"/>
      <c r="B62" s="561" t="s">
        <v>602</v>
      </c>
      <c r="C62" s="562"/>
      <c r="D62" s="45"/>
      <c r="E62" s="45"/>
      <c r="F62" s="45"/>
      <c r="G62" s="45"/>
    </row>
    <row r="63" spans="1:7" s="46" customFormat="1" ht="12.75">
      <c r="A63" s="45"/>
      <c r="B63" s="561" t="s">
        <v>603</v>
      </c>
      <c r="C63" s="562"/>
      <c r="D63" s="45"/>
      <c r="E63" s="45"/>
      <c r="F63" s="45"/>
      <c r="G63" s="45"/>
    </row>
    <row r="64" spans="1:7" s="46" customFormat="1" ht="12.75">
      <c r="A64" s="45"/>
      <c r="B64" s="45"/>
      <c r="C64" s="45"/>
      <c r="D64" s="45"/>
      <c r="E64" s="45"/>
      <c r="F64" s="45"/>
      <c r="G64" s="45"/>
    </row>
    <row r="65" spans="1:7" s="46" customFormat="1" ht="12.75">
      <c r="A65" s="45"/>
      <c r="B65" s="211" t="s">
        <v>200</v>
      </c>
      <c r="C65" s="45"/>
      <c r="D65" s="45"/>
      <c r="E65" s="45"/>
      <c r="F65" s="45"/>
      <c r="G65" s="45"/>
    </row>
    <row r="66" spans="1:7" s="46" customFormat="1" ht="12.75">
      <c r="A66" s="45"/>
      <c r="B66" s="45"/>
      <c r="C66" s="45"/>
      <c r="D66" s="45"/>
      <c r="E66" s="45"/>
      <c r="F66" s="45"/>
      <c r="G66" s="45"/>
    </row>
    <row r="67" spans="1:7" s="46" customFormat="1" ht="12.75">
      <c r="A67" s="45"/>
      <c r="B67" s="45" t="s">
        <v>101</v>
      </c>
      <c r="C67" s="45"/>
      <c r="D67" s="45"/>
      <c r="E67" s="45"/>
      <c r="F67" s="45"/>
      <c r="G67" s="45"/>
    </row>
    <row r="68" spans="1:7" s="46" customFormat="1" ht="12.75">
      <c r="A68" s="45"/>
      <c r="B68" s="45"/>
      <c r="C68" s="45"/>
      <c r="D68" s="45"/>
      <c r="E68" s="45"/>
      <c r="F68" s="45"/>
      <c r="G68" s="45"/>
    </row>
    <row r="69" spans="1:7" s="46" customFormat="1" ht="12.75"/>
  </sheetData>
  <pageMargins left="0.70866141732283472" right="0.70866141732283472" top="0.78740157480314965" bottom="0.78740157480314965" header="0.31496062992125984" footer="0.31496062992125984"/>
  <pageSetup paperSize="9" scale="6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theme="7" tint="0.39997558519241921"/>
  </sheetPr>
  <dimension ref="A1:L24"/>
  <sheetViews>
    <sheetView showGridLines="0" zoomScaleNormal="100" workbookViewId="0"/>
  </sheetViews>
  <sheetFormatPr baseColWidth="10" defaultRowHeight="15"/>
  <cols>
    <col min="1" max="2" width="11.42578125" style="2"/>
    <col min="3" max="3" width="36.85546875" style="2" customWidth="1"/>
    <col min="4" max="12" width="9.7109375" style="2" customWidth="1"/>
    <col min="13" max="16384" width="11.42578125" style="2"/>
  </cols>
  <sheetData>
    <row r="1" spans="1:12" s="33" customFormat="1">
      <c r="B1" s="1"/>
      <c r="C1" s="1"/>
      <c r="D1" s="1"/>
      <c r="E1" s="1"/>
      <c r="F1" s="1"/>
      <c r="G1" s="1"/>
      <c r="H1" s="1"/>
      <c r="I1" s="1"/>
      <c r="J1" s="1"/>
      <c r="K1" s="1"/>
      <c r="L1" s="1"/>
    </row>
    <row r="2" spans="1:12" s="38" customFormat="1" ht="26.85" customHeight="1">
      <c r="B2" s="547" t="s">
        <v>74</v>
      </c>
      <c r="C2" s="36" t="s">
        <v>75</v>
      </c>
      <c r="D2" s="37"/>
      <c r="E2" s="37"/>
      <c r="F2" s="37"/>
      <c r="G2" s="37"/>
      <c r="H2" s="37"/>
      <c r="I2" s="37"/>
      <c r="J2" s="37"/>
      <c r="K2" s="37"/>
      <c r="L2" s="37"/>
    </row>
    <row r="3" spans="1:12" s="38" customFormat="1" ht="26.85" customHeight="1">
      <c r="B3" s="547"/>
      <c r="C3" s="36"/>
      <c r="D3" s="37"/>
      <c r="E3" s="37"/>
      <c r="F3" s="37"/>
      <c r="G3" s="37"/>
      <c r="H3" s="37"/>
      <c r="I3" s="37"/>
      <c r="J3" s="37"/>
      <c r="K3" s="37"/>
      <c r="L3" s="37"/>
    </row>
    <row r="4" spans="1:12" s="33" customFormat="1" ht="13.35" customHeight="1">
      <c r="B4" s="1"/>
      <c r="C4" s="1"/>
      <c r="D4" s="1"/>
      <c r="E4" s="1"/>
      <c r="F4" s="1"/>
      <c r="G4" s="1"/>
      <c r="H4" s="1"/>
      <c r="I4" s="1"/>
      <c r="J4" s="1"/>
      <c r="K4" s="1"/>
      <c r="L4" s="1"/>
    </row>
    <row r="5" spans="1:12" s="33" customFormat="1" ht="15" customHeight="1">
      <c r="B5" s="548" t="s">
        <v>604</v>
      </c>
      <c r="C5" s="1"/>
      <c r="D5" s="1"/>
      <c r="E5" s="1"/>
      <c r="F5" s="1"/>
      <c r="G5" s="1"/>
      <c r="H5" s="1"/>
      <c r="I5" s="1"/>
      <c r="J5" s="1"/>
      <c r="K5" s="1"/>
      <c r="L5" s="1"/>
    </row>
    <row r="6" spans="1:12" ht="13.35" customHeight="1">
      <c r="A6" s="33"/>
      <c r="B6" s="1"/>
      <c r="C6" s="1"/>
      <c r="D6" s="1"/>
      <c r="E6" s="1"/>
      <c r="F6" s="1"/>
      <c r="G6" s="1"/>
      <c r="H6" s="1"/>
      <c r="I6" s="1"/>
      <c r="J6" s="1"/>
      <c r="K6" s="1"/>
      <c r="L6" s="1"/>
    </row>
    <row r="7" spans="1:12" s="46" customFormat="1" ht="12.75">
      <c r="B7" s="563"/>
      <c r="C7" s="563"/>
      <c r="D7" s="564">
        <v>2007</v>
      </c>
      <c r="E7" s="564">
        <v>2008</v>
      </c>
      <c r="F7" s="564">
        <v>2009</v>
      </c>
      <c r="G7" s="564">
        <v>2010</v>
      </c>
      <c r="H7" s="564">
        <v>2011</v>
      </c>
      <c r="I7" s="564">
        <v>2012</v>
      </c>
      <c r="J7" s="564">
        <v>2013</v>
      </c>
      <c r="K7" s="564">
        <v>2014</v>
      </c>
      <c r="L7" s="564">
        <v>2015</v>
      </c>
    </row>
    <row r="8" spans="1:12" s="46" customFormat="1" ht="12.75">
      <c r="B8" s="563"/>
      <c r="C8" s="563"/>
      <c r="D8" s="563"/>
      <c r="E8" s="563"/>
      <c r="F8" s="563"/>
      <c r="G8" s="563"/>
      <c r="H8" s="563"/>
      <c r="I8" s="563"/>
      <c r="J8" s="563"/>
      <c r="K8" s="563"/>
      <c r="L8" s="563"/>
    </row>
    <row r="9" spans="1:12" s="46" customFormat="1" ht="14.25">
      <c r="B9" s="565" t="s">
        <v>605</v>
      </c>
      <c r="C9" s="565"/>
      <c r="D9" s="566">
        <v>68644</v>
      </c>
      <c r="E9" s="566">
        <v>76507</v>
      </c>
      <c r="F9" s="566">
        <v>57964</v>
      </c>
      <c r="G9" s="566">
        <v>63168</v>
      </c>
      <c r="H9" s="566">
        <v>70769</v>
      </c>
      <c r="I9" s="566">
        <v>73741</v>
      </c>
      <c r="J9" s="566">
        <v>79236</v>
      </c>
      <c r="K9" s="566">
        <v>87021</v>
      </c>
      <c r="L9" s="566">
        <v>95899</v>
      </c>
    </row>
    <row r="10" spans="1:12" s="46" customFormat="1" ht="12.75">
      <c r="B10" s="563"/>
      <c r="C10" s="563"/>
      <c r="D10" s="563"/>
      <c r="E10" s="563"/>
      <c r="F10" s="563"/>
      <c r="G10" s="563"/>
      <c r="H10" s="563"/>
      <c r="I10" s="563"/>
      <c r="J10" s="563"/>
      <c r="K10" s="563"/>
      <c r="L10" s="563"/>
    </row>
    <row r="11" spans="1:12" s="46" customFormat="1" ht="12.75">
      <c r="B11" s="567" t="s">
        <v>606</v>
      </c>
      <c r="C11" s="567"/>
      <c r="D11" s="568">
        <v>75.78</v>
      </c>
      <c r="E11" s="568">
        <v>82.4</v>
      </c>
      <c r="F11" s="568">
        <v>56.15</v>
      </c>
      <c r="G11" s="568">
        <v>64.13</v>
      </c>
      <c r="H11" s="568">
        <v>71.260000000000005</v>
      </c>
      <c r="I11" s="568">
        <v>72.44</v>
      </c>
      <c r="J11" s="568">
        <v>76.209999999999994</v>
      </c>
      <c r="K11" s="568">
        <v>82.61</v>
      </c>
      <c r="L11" s="568">
        <v>92.53</v>
      </c>
    </row>
    <row r="12" spans="1:12" s="46" customFormat="1" ht="12.75">
      <c r="B12" s="569" t="s">
        <v>607</v>
      </c>
      <c r="C12" s="569"/>
      <c r="D12" s="570">
        <v>1.1000000000000001</v>
      </c>
      <c r="E12" s="571">
        <v>1.08</v>
      </c>
      <c r="F12" s="571">
        <v>0.97</v>
      </c>
      <c r="G12" s="571">
        <v>1.02</v>
      </c>
      <c r="H12" s="571">
        <v>1.01</v>
      </c>
      <c r="I12" s="571">
        <v>0.98</v>
      </c>
      <c r="J12" s="571">
        <v>0.96</v>
      </c>
      <c r="K12" s="571">
        <v>0.95</v>
      </c>
      <c r="L12" s="571">
        <v>0.96</v>
      </c>
    </row>
    <row r="13" spans="1:12" s="46" customFormat="1" ht="12.75">
      <c r="B13" s="563"/>
      <c r="C13" s="563"/>
      <c r="D13" s="563"/>
      <c r="E13" s="563"/>
      <c r="F13" s="563"/>
      <c r="G13" s="563"/>
      <c r="H13" s="563"/>
      <c r="I13" s="563"/>
      <c r="J13" s="563"/>
      <c r="K13" s="563"/>
      <c r="L13" s="563"/>
    </row>
    <row r="14" spans="1:12" s="46" customFormat="1" ht="12.75">
      <c r="B14" s="572" t="s">
        <v>608</v>
      </c>
      <c r="C14" s="572"/>
      <c r="D14" s="563"/>
      <c r="E14" s="563"/>
      <c r="F14" s="563"/>
      <c r="G14" s="563"/>
      <c r="H14" s="563"/>
      <c r="I14" s="563"/>
      <c r="J14" s="563"/>
      <c r="K14" s="563"/>
      <c r="L14" s="563"/>
    </row>
    <row r="15" spans="1:12" s="46" customFormat="1" ht="12.75">
      <c r="B15" s="567" t="s">
        <v>609</v>
      </c>
      <c r="C15" s="567"/>
      <c r="D15" s="573">
        <v>2.5999999999999999E-3</v>
      </c>
      <c r="E15" s="573">
        <v>2.8999999999999998E-3</v>
      </c>
      <c r="F15" s="573">
        <v>2.2000000000000001E-3</v>
      </c>
      <c r="G15" s="573">
        <v>2.3999999999999998E-3</v>
      </c>
      <c r="H15" s="573">
        <v>2.5999999999999999E-3</v>
      </c>
      <c r="I15" s="573">
        <v>2E-3</v>
      </c>
      <c r="J15" s="573">
        <v>2.0999999999999999E-3</v>
      </c>
      <c r="K15" s="573">
        <v>2.3E-3</v>
      </c>
      <c r="L15" s="573">
        <v>2.4599999999999999E-3</v>
      </c>
    </row>
    <row r="16" spans="1:12" s="46" customFormat="1" ht="12.75">
      <c r="B16" s="574" t="s">
        <v>610</v>
      </c>
      <c r="C16" s="574"/>
      <c r="D16" s="575">
        <v>8.3599999999999994E-2</v>
      </c>
      <c r="E16" s="575">
        <v>8.8300000000000003E-2</v>
      </c>
      <c r="F16" s="575">
        <v>6.2399999999999997E-2</v>
      </c>
      <c r="G16" s="575">
        <v>7.0699999999999999E-2</v>
      </c>
      <c r="H16" s="575">
        <v>7.4800000000000005E-2</v>
      </c>
      <c r="I16" s="575">
        <v>6.4199999999999993E-2</v>
      </c>
      <c r="J16" s="575">
        <v>6.4600000000000005E-2</v>
      </c>
      <c r="K16" s="575">
        <v>6.6799999999999998E-2</v>
      </c>
      <c r="L16" s="575">
        <v>7.1400000000000005E-2</v>
      </c>
    </row>
    <row r="17" spans="2:12" s="46" customFormat="1" ht="12.75">
      <c r="B17" s="569" t="s">
        <v>611</v>
      </c>
      <c r="C17" s="569"/>
      <c r="D17" s="576">
        <v>0.14560000000000001</v>
      </c>
      <c r="E17" s="576">
        <v>0.14430000000000001</v>
      </c>
      <c r="F17" s="576">
        <v>0.10730000000000001</v>
      </c>
      <c r="G17" s="576">
        <v>0.122</v>
      </c>
      <c r="H17" s="576">
        <v>0.1273</v>
      </c>
      <c r="I17" s="576">
        <v>0.1147</v>
      </c>
      <c r="J17" s="576">
        <v>0.115</v>
      </c>
      <c r="K17" s="576">
        <v>0.1183</v>
      </c>
      <c r="L17" s="576">
        <v>0.12659999999999999</v>
      </c>
    </row>
    <row r="18" spans="2:12" s="46" customFormat="1" ht="12.75">
      <c r="B18" s="577"/>
      <c r="C18" s="577"/>
      <c r="D18" s="578"/>
      <c r="E18" s="578"/>
      <c r="F18" s="578"/>
      <c r="G18" s="578"/>
      <c r="H18" s="578"/>
      <c r="I18" s="45"/>
      <c r="J18" s="45"/>
      <c r="K18" s="45"/>
      <c r="L18" s="45"/>
    </row>
    <row r="19" spans="2:12" s="210" customFormat="1" ht="28.5" customHeight="1">
      <c r="B19" s="579" t="s">
        <v>612</v>
      </c>
      <c r="C19" s="579"/>
      <c r="D19" s="579"/>
      <c r="E19" s="579"/>
      <c r="F19" s="579"/>
      <c r="G19" s="579"/>
      <c r="H19" s="579"/>
      <c r="I19" s="579"/>
      <c r="J19" s="579"/>
      <c r="K19" s="579"/>
      <c r="L19" s="579"/>
    </row>
    <row r="20" spans="2:12" s="210" customFormat="1" ht="26.25" customHeight="1">
      <c r="B20" s="579" t="s">
        <v>613</v>
      </c>
      <c r="C20" s="579"/>
      <c r="D20" s="579"/>
      <c r="E20" s="579"/>
      <c r="F20" s="579"/>
      <c r="G20" s="579"/>
      <c r="H20" s="579"/>
      <c r="I20" s="579"/>
      <c r="J20" s="579"/>
      <c r="K20" s="579"/>
      <c r="L20" s="579"/>
    </row>
    <row r="21" spans="2:12" s="46" customFormat="1" ht="12.75">
      <c r="B21" s="45"/>
      <c r="C21" s="45"/>
      <c r="D21" s="45"/>
      <c r="E21" s="45"/>
      <c r="F21" s="45"/>
      <c r="G21" s="45"/>
      <c r="H21" s="45"/>
      <c r="I21" s="45"/>
      <c r="J21" s="45"/>
      <c r="K21" s="45"/>
      <c r="L21" s="45"/>
    </row>
    <row r="22" spans="2:12" s="46" customFormat="1" ht="12.75">
      <c r="B22" s="58" t="s">
        <v>614</v>
      </c>
      <c r="C22" s="45"/>
      <c r="D22" s="45"/>
      <c r="E22" s="45"/>
      <c r="F22" s="45"/>
      <c r="G22" s="45"/>
      <c r="H22" s="45"/>
      <c r="I22" s="45"/>
      <c r="J22" s="45"/>
      <c r="K22" s="45"/>
      <c r="L22" s="45"/>
    </row>
    <row r="23" spans="2:12" s="46" customFormat="1" ht="12.75">
      <c r="B23" s="45"/>
      <c r="C23" s="45"/>
      <c r="D23" s="45"/>
      <c r="E23" s="45"/>
      <c r="F23" s="45"/>
      <c r="G23" s="45"/>
      <c r="H23" s="45"/>
      <c r="I23" s="45"/>
      <c r="J23" s="45"/>
      <c r="K23" s="45"/>
      <c r="L23" s="45"/>
    </row>
    <row r="24" spans="2:12" s="46" customFormat="1" ht="12.75"/>
  </sheetData>
  <mergeCells count="9">
    <mergeCell ref="B17:C17"/>
    <mergeCell ref="B19:L19"/>
    <mergeCell ref="B20:L20"/>
    <mergeCell ref="B9:C9"/>
    <mergeCell ref="B11:C11"/>
    <mergeCell ref="B12:C12"/>
    <mergeCell ref="B14:C14"/>
    <mergeCell ref="B15:C15"/>
    <mergeCell ref="B16:C16"/>
  </mergeCells>
  <pageMargins left="0.70866141732283472" right="0.70866141732283472" top="0.78740157480314965" bottom="0.78740157480314965" header="0.31496062992125984" footer="0.31496062992125984"/>
  <pageSetup paperSize="9" scale="6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tabColor theme="7" tint="0.39997558519241921"/>
  </sheetPr>
  <dimension ref="B1:Q25"/>
  <sheetViews>
    <sheetView showGridLines="0" zoomScaleNormal="100" workbookViewId="0"/>
  </sheetViews>
  <sheetFormatPr baseColWidth="10" defaultRowHeight="15"/>
  <cols>
    <col min="1" max="2" width="11.42578125" style="2"/>
    <col min="3" max="3" width="27.7109375" style="2" customWidth="1"/>
    <col min="4" max="17" width="8" style="2" customWidth="1"/>
    <col min="18" max="16384" width="11.42578125" style="2"/>
  </cols>
  <sheetData>
    <row r="1" spans="2:17">
      <c r="B1" s="1"/>
      <c r="C1" s="1"/>
      <c r="D1" s="1"/>
      <c r="E1" s="1"/>
      <c r="F1" s="1"/>
      <c r="G1" s="1"/>
      <c r="H1" s="1"/>
      <c r="I1" s="1"/>
      <c r="J1" s="1"/>
      <c r="K1" s="1"/>
      <c r="L1" s="1"/>
      <c r="M1" s="1"/>
      <c r="N1" s="1"/>
      <c r="O1" s="1"/>
      <c r="P1" s="1"/>
      <c r="Q1" s="1"/>
    </row>
    <row r="2" spans="2:17" s="38" customFormat="1" ht="26.85" customHeight="1">
      <c r="B2" s="547" t="s">
        <v>76</v>
      </c>
      <c r="C2" s="36" t="s">
        <v>77</v>
      </c>
      <c r="D2" s="37"/>
      <c r="E2" s="37"/>
      <c r="F2" s="37"/>
      <c r="G2" s="37"/>
      <c r="H2" s="37"/>
      <c r="I2" s="37"/>
      <c r="J2" s="37"/>
      <c r="K2" s="37"/>
      <c r="L2" s="37"/>
      <c r="M2" s="37"/>
      <c r="N2" s="37"/>
      <c r="O2" s="37"/>
      <c r="P2" s="37"/>
      <c r="Q2" s="37"/>
    </row>
    <row r="3" spans="2:17" s="33" customFormat="1" ht="13.35" customHeight="1">
      <c r="B3" s="1"/>
      <c r="C3" s="1"/>
      <c r="D3" s="1"/>
      <c r="E3" s="1"/>
      <c r="F3" s="1"/>
      <c r="G3" s="1"/>
      <c r="H3" s="1"/>
      <c r="I3" s="1"/>
      <c r="J3" s="1"/>
      <c r="K3" s="1"/>
      <c r="L3" s="1"/>
      <c r="M3" s="1"/>
      <c r="N3" s="1"/>
      <c r="O3" s="1"/>
      <c r="P3" s="1"/>
      <c r="Q3" s="1"/>
    </row>
    <row r="4" spans="2:17" s="33" customFormat="1" ht="15" customHeight="1">
      <c r="B4" s="548" t="s">
        <v>615</v>
      </c>
      <c r="C4" s="1"/>
      <c r="D4" s="1"/>
      <c r="E4" s="1"/>
      <c r="F4" s="1"/>
      <c r="G4" s="1"/>
      <c r="H4" s="1"/>
      <c r="I4" s="1"/>
      <c r="J4" s="1"/>
      <c r="K4" s="1"/>
      <c r="L4" s="1"/>
      <c r="M4" s="1"/>
      <c r="N4" s="1"/>
      <c r="O4" s="1"/>
      <c r="P4" s="1"/>
      <c r="Q4" s="1"/>
    </row>
    <row r="5" spans="2:17" s="33" customFormat="1" ht="15" customHeight="1">
      <c r="B5" s="548"/>
      <c r="C5" s="1"/>
      <c r="D5" s="1"/>
      <c r="E5" s="1"/>
      <c r="F5" s="1"/>
      <c r="G5" s="1"/>
      <c r="H5" s="1"/>
      <c r="I5" s="1"/>
      <c r="J5" s="1"/>
      <c r="K5" s="1"/>
      <c r="L5" s="1"/>
      <c r="M5" s="1"/>
      <c r="N5" s="1"/>
      <c r="O5" s="1"/>
      <c r="P5" s="1"/>
      <c r="Q5" s="1"/>
    </row>
    <row r="6" spans="2:17" ht="13.35" customHeight="1">
      <c r="B6" s="1"/>
      <c r="C6" s="1"/>
      <c r="D6" s="1"/>
      <c r="E6" s="1"/>
      <c r="F6" s="1"/>
      <c r="G6" s="1"/>
      <c r="H6" s="1"/>
      <c r="I6" s="1"/>
      <c r="J6" s="1"/>
      <c r="K6" s="1"/>
      <c r="L6" s="1"/>
      <c r="M6" s="1"/>
      <c r="N6" s="1"/>
      <c r="O6" s="1"/>
      <c r="P6" s="1"/>
      <c r="Q6" s="1"/>
    </row>
    <row r="7" spans="2:17" s="46" customFormat="1" ht="12.75">
      <c r="B7" s="45"/>
      <c r="C7" s="45"/>
      <c r="D7" s="537">
        <v>2002</v>
      </c>
      <c r="E7" s="537">
        <v>2003</v>
      </c>
      <c r="F7" s="537">
        <v>2004</v>
      </c>
      <c r="G7" s="537">
        <v>2005</v>
      </c>
      <c r="H7" s="537">
        <v>2006</v>
      </c>
      <c r="I7" s="537">
        <v>2007</v>
      </c>
      <c r="J7" s="537">
        <v>2008</v>
      </c>
      <c r="K7" s="537">
        <v>2009</v>
      </c>
      <c r="L7" s="537">
        <v>2010</v>
      </c>
      <c r="M7" s="537">
        <v>2011</v>
      </c>
      <c r="N7" s="537">
        <v>2012</v>
      </c>
      <c r="O7" s="537">
        <v>2013</v>
      </c>
      <c r="P7" s="537">
        <v>2014</v>
      </c>
      <c r="Q7" s="537">
        <v>2015</v>
      </c>
    </row>
    <row r="8" spans="2:17" s="46" customFormat="1" ht="12.75">
      <c r="B8" s="45"/>
      <c r="C8" s="45"/>
      <c r="D8" s="45"/>
      <c r="E8" s="45"/>
      <c r="F8" s="45"/>
      <c r="G8" s="45"/>
      <c r="H8" s="45"/>
      <c r="I8" s="45"/>
      <c r="J8" s="45"/>
      <c r="K8" s="45"/>
      <c r="L8" s="45"/>
      <c r="M8" s="45"/>
      <c r="N8" s="45"/>
      <c r="O8" s="45"/>
      <c r="P8" s="45"/>
      <c r="Q8" s="45"/>
    </row>
    <row r="9" spans="2:17" s="46" customFormat="1" ht="14.25">
      <c r="B9" s="78" t="s">
        <v>616</v>
      </c>
      <c r="C9" s="154"/>
      <c r="D9" s="580">
        <v>9462</v>
      </c>
      <c r="E9" s="580">
        <v>8509</v>
      </c>
      <c r="F9" s="580">
        <v>9524</v>
      </c>
      <c r="G9" s="580">
        <v>13042</v>
      </c>
      <c r="H9" s="580">
        <v>14845</v>
      </c>
      <c r="I9" s="580">
        <v>16681</v>
      </c>
      <c r="J9" s="580">
        <v>18598</v>
      </c>
      <c r="K9" s="580">
        <v>12424</v>
      </c>
      <c r="L9" s="580">
        <v>14569</v>
      </c>
      <c r="M9" s="580">
        <v>16341</v>
      </c>
      <c r="N9" s="580">
        <v>16547</v>
      </c>
      <c r="O9" s="580">
        <v>17429</v>
      </c>
      <c r="P9" s="580">
        <v>18999</v>
      </c>
      <c r="Q9" s="580">
        <v>21175</v>
      </c>
    </row>
    <row r="10" spans="2:17" s="46" customFormat="1" ht="12.75">
      <c r="B10" s="45"/>
      <c r="C10" s="45"/>
      <c r="D10" s="96"/>
      <c r="E10" s="96"/>
      <c r="F10" s="96"/>
      <c r="G10" s="96"/>
      <c r="H10" s="96"/>
      <c r="I10" s="96"/>
      <c r="J10" s="96"/>
      <c r="K10" s="96"/>
      <c r="L10" s="581"/>
      <c r="M10" s="96"/>
      <c r="N10" s="96"/>
      <c r="O10" s="96"/>
      <c r="P10" s="96"/>
      <c r="Q10" s="96"/>
    </row>
    <row r="11" spans="2:17" s="46" customFormat="1" ht="12.75">
      <c r="B11" s="78" t="s">
        <v>617</v>
      </c>
      <c r="C11" s="154"/>
      <c r="D11" s="582">
        <v>25.86</v>
      </c>
      <c r="E11" s="582">
        <v>23.67</v>
      </c>
      <c r="F11" s="582">
        <v>25.86</v>
      </c>
      <c r="G11" s="582">
        <v>40.020000000000003</v>
      </c>
      <c r="H11" s="582">
        <v>43.82</v>
      </c>
      <c r="I11" s="582">
        <v>51.11</v>
      </c>
      <c r="J11" s="583">
        <v>54.2</v>
      </c>
      <c r="K11" s="582">
        <v>34.19</v>
      </c>
      <c r="L11" s="583">
        <v>41.051000000000002</v>
      </c>
      <c r="M11" s="583">
        <v>44.899000000000001</v>
      </c>
      <c r="N11" s="583">
        <v>45.24</v>
      </c>
      <c r="O11" s="583">
        <v>46.938471</v>
      </c>
      <c r="P11" s="583">
        <v>50.72</v>
      </c>
      <c r="Q11" s="583">
        <v>57.159489000000001</v>
      </c>
    </row>
    <row r="12" spans="2:17" s="46" customFormat="1" ht="12.75">
      <c r="B12" s="57"/>
      <c r="C12" s="58"/>
      <c r="D12" s="584"/>
      <c r="E12" s="584"/>
      <c r="F12" s="584"/>
      <c r="G12" s="584"/>
      <c r="H12" s="584"/>
      <c r="I12" s="584"/>
      <c r="J12" s="584"/>
      <c r="K12" s="584"/>
      <c r="L12" s="582"/>
      <c r="M12" s="584"/>
      <c r="N12" s="584"/>
      <c r="O12" s="584"/>
      <c r="P12" s="584"/>
      <c r="Q12" s="584"/>
    </row>
    <row r="13" spans="2:17" s="147" customFormat="1" ht="27" customHeight="1">
      <c r="B13" s="585" t="s">
        <v>618</v>
      </c>
      <c r="C13" s="585"/>
      <c r="D13" s="582">
        <v>2.73</v>
      </c>
      <c r="E13" s="582">
        <v>2.78</v>
      </c>
      <c r="F13" s="582">
        <v>2.72</v>
      </c>
      <c r="G13" s="582">
        <v>3.07</v>
      </c>
      <c r="H13" s="582">
        <v>2.95</v>
      </c>
      <c r="I13" s="582">
        <v>3.06</v>
      </c>
      <c r="J13" s="582">
        <v>2.91</v>
      </c>
      <c r="K13" s="582">
        <v>2.75</v>
      </c>
      <c r="L13" s="583">
        <v>2.8176951060470863</v>
      </c>
      <c r="M13" s="583">
        <v>2.7476286640964447</v>
      </c>
      <c r="N13" s="583">
        <v>2.73</v>
      </c>
      <c r="O13" s="583">
        <v>2.6931247346376725</v>
      </c>
      <c r="P13" s="583">
        <v>2.6696141902205381</v>
      </c>
      <c r="Q13" s="583">
        <v>2.699385548996458</v>
      </c>
    </row>
    <row r="14" spans="2:17" s="46" customFormat="1" ht="12.75">
      <c r="B14" s="57"/>
      <c r="C14" s="58"/>
      <c r="D14" s="584"/>
      <c r="E14" s="584"/>
      <c r="F14" s="584"/>
      <c r="G14" s="584"/>
      <c r="H14" s="584"/>
      <c r="I14" s="584"/>
      <c r="J14" s="584"/>
      <c r="K14" s="584"/>
      <c r="L14" s="584"/>
      <c r="M14" s="584"/>
      <c r="N14" s="584"/>
      <c r="O14" s="584"/>
      <c r="P14" s="584"/>
      <c r="Q14" s="584"/>
    </row>
    <row r="15" spans="2:17" s="46" customFormat="1" ht="12.75">
      <c r="B15" s="586" t="s">
        <v>608</v>
      </c>
      <c r="C15" s="122"/>
      <c r="D15" s="587"/>
      <c r="E15" s="587"/>
      <c r="F15" s="587"/>
      <c r="G15" s="587"/>
      <c r="H15" s="587"/>
      <c r="I15" s="587"/>
      <c r="J15" s="587"/>
      <c r="K15" s="587"/>
      <c r="L15" s="587"/>
      <c r="M15" s="587"/>
      <c r="N15" s="587"/>
      <c r="O15" s="587"/>
      <c r="P15" s="587"/>
      <c r="Q15" s="587"/>
    </row>
    <row r="16" spans="2:17" s="46" customFormat="1" ht="12.75">
      <c r="B16" s="182" t="s">
        <v>609</v>
      </c>
      <c r="C16" s="58"/>
      <c r="D16" s="588">
        <v>2.9999999999999997E-4</v>
      </c>
      <c r="E16" s="588">
        <v>2.9999999999999997E-4</v>
      </c>
      <c r="F16" s="588">
        <v>4.0000000000000002E-4</v>
      </c>
      <c r="G16" s="588">
        <v>5.0000000000000001E-4</v>
      </c>
      <c r="H16" s="588">
        <v>5.9999999999999995E-4</v>
      </c>
      <c r="I16" s="588">
        <v>5.9999999999999995E-4</v>
      </c>
      <c r="J16" s="588">
        <v>6.9999999999999999E-4</v>
      </c>
      <c r="K16" s="588">
        <v>5.0000000000000001E-4</v>
      </c>
      <c r="L16" s="589">
        <v>5.4592604236594427E-4</v>
      </c>
      <c r="M16" s="589">
        <v>6.0691175214914019E-4</v>
      </c>
      <c r="N16" s="589">
        <v>4.0000000000000002E-4</v>
      </c>
      <c r="O16" s="589">
        <v>4.0000000000000002E-4</v>
      </c>
      <c r="P16" s="589">
        <v>5.0000000000000001E-4</v>
      </c>
      <c r="Q16" s="589">
        <v>5.2422209340511272E-4</v>
      </c>
    </row>
    <row r="17" spans="2:17" s="46" customFormat="1" ht="12.75">
      <c r="B17" s="182" t="s">
        <v>619</v>
      </c>
      <c r="C17" s="58"/>
      <c r="D17" s="588">
        <v>2.7400000000000001E-2</v>
      </c>
      <c r="E17" s="588">
        <v>2.53E-2</v>
      </c>
      <c r="F17" s="588">
        <v>2.7400000000000001E-2</v>
      </c>
      <c r="G17" s="588">
        <v>4.0399999999999998E-2</v>
      </c>
      <c r="H17" s="588">
        <v>4.3499999999999997E-2</v>
      </c>
      <c r="I17" s="588">
        <v>4.82E-2</v>
      </c>
      <c r="J17" s="588">
        <v>4.9599999999999998E-2</v>
      </c>
      <c r="K17" s="588">
        <v>3.2399999999999998E-2</v>
      </c>
      <c r="L17" s="589">
        <v>3.7435720193730829E-2</v>
      </c>
      <c r="M17" s="589">
        <v>3.8984470984575179E-2</v>
      </c>
      <c r="N17" s="589">
        <v>3.3500000000000002E-2</v>
      </c>
      <c r="O17" s="589">
        <v>3.3300000000000003E-2</v>
      </c>
      <c r="P17" s="589">
        <v>3.44E-2</v>
      </c>
      <c r="Q17" s="589">
        <v>3.6904125854302236E-2</v>
      </c>
    </row>
    <row r="18" spans="2:17" s="46" customFormat="1" ht="12.75">
      <c r="B18" s="185" t="s">
        <v>611</v>
      </c>
      <c r="C18" s="122"/>
      <c r="D18" s="590">
        <v>5.67E-2</v>
      </c>
      <c r="E18" s="590">
        <v>5.0099999999999999E-2</v>
      </c>
      <c r="F18" s="590">
        <v>5.4800000000000001E-2</v>
      </c>
      <c r="G18" s="590">
        <v>7.8600000000000003E-2</v>
      </c>
      <c r="H18" s="590">
        <v>8.2900000000000001E-2</v>
      </c>
      <c r="I18" s="590">
        <v>9.2200000000000004E-2</v>
      </c>
      <c r="J18" s="590">
        <v>8.7599999999999997E-2</v>
      </c>
      <c r="K18" s="590">
        <v>5.9299999999999999E-2</v>
      </c>
      <c r="L18" s="591">
        <v>7.0466310183258093E-2</v>
      </c>
      <c r="M18" s="591">
        <v>7.3048241370584813E-2</v>
      </c>
      <c r="N18" s="591">
        <v>6.5799999999999997E-2</v>
      </c>
      <c r="O18" s="591">
        <v>6.4899999999999999E-2</v>
      </c>
      <c r="P18" s="591">
        <v>6.6299999999999998E-2</v>
      </c>
      <c r="Q18" s="591">
        <v>7.2796897425895485E-2</v>
      </c>
    </row>
    <row r="19" spans="2:17" s="46" customFormat="1" ht="12.75">
      <c r="B19" s="45"/>
      <c r="C19" s="45"/>
      <c r="D19" s="45"/>
      <c r="E19" s="45"/>
      <c r="F19" s="45"/>
      <c r="G19" s="45"/>
      <c r="H19" s="45"/>
      <c r="I19" s="45"/>
      <c r="J19" s="45"/>
      <c r="K19" s="45"/>
      <c r="L19" s="45"/>
      <c r="M19" s="45"/>
      <c r="N19" s="45"/>
      <c r="O19" s="45"/>
      <c r="P19" s="45"/>
      <c r="Q19" s="45"/>
    </row>
    <row r="20" spans="2:17" s="46" customFormat="1" ht="12.75">
      <c r="B20" s="115" t="s">
        <v>620</v>
      </c>
      <c r="C20" s="115"/>
      <c r="D20" s="115"/>
      <c r="E20" s="115"/>
      <c r="F20" s="115"/>
      <c r="G20" s="115"/>
      <c r="H20" s="115"/>
      <c r="I20" s="115"/>
      <c r="J20" s="115"/>
      <c r="K20" s="115"/>
      <c r="L20" s="115"/>
      <c r="M20" s="115"/>
      <c r="N20" s="115"/>
      <c r="O20" s="115"/>
    </row>
    <row r="21" spans="2:17" s="46" customFormat="1" ht="12.75">
      <c r="B21" s="45"/>
      <c r="C21" s="45"/>
      <c r="D21" s="45"/>
      <c r="E21" s="45"/>
      <c r="F21" s="45"/>
      <c r="G21" s="45"/>
      <c r="H21" s="45"/>
      <c r="I21" s="45"/>
      <c r="J21" s="45"/>
      <c r="K21" s="45"/>
      <c r="L21" s="45"/>
      <c r="M21" s="45"/>
      <c r="N21" s="45"/>
      <c r="O21" s="45"/>
      <c r="P21" s="45"/>
      <c r="Q21" s="45"/>
    </row>
    <row r="22" spans="2:17" s="46" customFormat="1" ht="12.75">
      <c r="B22" s="45" t="s">
        <v>621</v>
      </c>
      <c r="C22" s="45"/>
      <c r="D22" s="45"/>
      <c r="E22" s="45"/>
      <c r="F22" s="45"/>
      <c r="G22" s="45"/>
      <c r="H22" s="45"/>
      <c r="I22" s="45"/>
      <c r="J22" s="45"/>
      <c r="K22" s="45"/>
      <c r="L22" s="45"/>
      <c r="M22" s="45"/>
      <c r="N22" s="45"/>
      <c r="O22" s="45"/>
      <c r="P22" s="45"/>
      <c r="Q22" s="45"/>
    </row>
    <row r="23" spans="2:17" s="46" customFormat="1" ht="12.75">
      <c r="B23" s="45"/>
      <c r="C23" s="45"/>
      <c r="D23" s="45"/>
      <c r="E23" s="45"/>
      <c r="F23" s="45"/>
      <c r="G23" s="45"/>
      <c r="H23" s="45"/>
      <c r="I23" s="45"/>
      <c r="J23" s="45"/>
      <c r="K23" s="45"/>
      <c r="L23" s="45"/>
      <c r="M23" s="45"/>
      <c r="N23" s="45"/>
      <c r="O23" s="45"/>
      <c r="P23" s="45"/>
      <c r="Q23" s="45"/>
    </row>
    <row r="24" spans="2:17" s="46" customFormat="1" ht="12.75"/>
    <row r="25" spans="2:17" s="46" customFormat="1" ht="12.75"/>
  </sheetData>
  <mergeCells count="2">
    <mergeCell ref="B13:C13"/>
    <mergeCell ref="B20:O20"/>
  </mergeCells>
  <pageMargins left="0.70866141732283472" right="0.70866141732283472" top="0.78740157480314965" bottom="0.78740157480314965" header="0.31496062992125984" footer="0.31496062992125984"/>
  <pageSetup paperSize="9" scale="6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tabColor theme="7" tint="0.39997558519241921"/>
  </sheetPr>
  <dimension ref="A1:N28"/>
  <sheetViews>
    <sheetView showGridLines="0" zoomScaleNormal="100" workbookViewId="0"/>
  </sheetViews>
  <sheetFormatPr baseColWidth="10" defaultRowHeight="15"/>
  <cols>
    <col min="1" max="1" width="11.42578125" style="2"/>
    <col min="2" max="2" width="9.7109375" style="2" customWidth="1"/>
    <col min="3" max="3" width="5.7109375" style="2" customWidth="1"/>
    <col min="4" max="14" width="10.42578125" style="2" customWidth="1"/>
    <col min="15" max="16384" width="11.42578125" style="2"/>
  </cols>
  <sheetData>
    <row r="1" spans="1:14">
      <c r="B1" s="1"/>
      <c r="C1" s="1"/>
      <c r="D1" s="1"/>
      <c r="E1" s="1"/>
      <c r="F1" s="1"/>
      <c r="G1" s="1"/>
      <c r="H1" s="1"/>
      <c r="I1" s="1"/>
      <c r="J1" s="1"/>
      <c r="K1" s="1"/>
      <c r="L1" s="1"/>
      <c r="M1" s="1"/>
      <c r="N1" s="1"/>
    </row>
    <row r="2" spans="1:14" s="38" customFormat="1" ht="26.85" customHeight="1">
      <c r="B2" s="547" t="s">
        <v>78</v>
      </c>
      <c r="C2" s="36" t="s">
        <v>79</v>
      </c>
      <c r="D2" s="37"/>
      <c r="E2" s="37"/>
      <c r="F2" s="37"/>
      <c r="G2" s="37"/>
      <c r="H2" s="37"/>
      <c r="I2" s="37"/>
      <c r="J2" s="37"/>
      <c r="K2" s="37"/>
      <c r="L2" s="37"/>
      <c r="M2" s="37"/>
      <c r="N2" s="37"/>
    </row>
    <row r="3" spans="1:14" s="33" customFormat="1" ht="13.35" customHeight="1">
      <c r="B3" s="1"/>
      <c r="C3" s="1"/>
      <c r="D3" s="1"/>
      <c r="E3" s="1"/>
      <c r="F3" s="1"/>
      <c r="G3" s="1"/>
      <c r="H3" s="1"/>
      <c r="I3" s="1"/>
      <c r="J3" s="1"/>
      <c r="K3" s="592"/>
      <c r="L3" s="592"/>
      <c r="M3" s="592"/>
      <c r="N3" s="592"/>
    </row>
    <row r="4" spans="1:14" s="33" customFormat="1" ht="15" customHeight="1">
      <c r="B4" s="548" t="s">
        <v>622</v>
      </c>
      <c r="C4" s="1"/>
      <c r="D4" s="1"/>
      <c r="E4" s="1"/>
      <c r="F4" s="1"/>
      <c r="G4" s="1"/>
      <c r="H4" s="1"/>
      <c r="I4" s="1"/>
      <c r="J4" s="1"/>
      <c r="K4" s="258"/>
      <c r="L4" s="258"/>
      <c r="M4" s="258"/>
      <c r="N4" s="258"/>
    </row>
    <row r="5" spans="1:14" s="33" customFormat="1" ht="15" customHeight="1">
      <c r="B5" s="548"/>
      <c r="C5" s="1"/>
      <c r="D5" s="1"/>
      <c r="E5" s="1"/>
      <c r="F5" s="1"/>
      <c r="G5" s="1"/>
      <c r="H5" s="1"/>
      <c r="I5" s="1"/>
      <c r="J5" s="1"/>
      <c r="K5" s="258"/>
      <c r="L5" s="258"/>
      <c r="M5" s="258"/>
      <c r="N5" s="258"/>
    </row>
    <row r="6" spans="1:14" ht="13.35" customHeight="1">
      <c r="B6" s="1"/>
      <c r="C6" s="1"/>
      <c r="D6" s="1"/>
      <c r="E6" s="1"/>
      <c r="F6" s="1"/>
      <c r="G6" s="1"/>
      <c r="H6" s="1"/>
      <c r="I6" s="1"/>
      <c r="J6" s="1"/>
      <c r="K6" s="1"/>
      <c r="L6" s="1"/>
      <c r="M6" s="1"/>
      <c r="N6" s="1"/>
    </row>
    <row r="7" spans="1:14" s="46" customFormat="1" ht="12.75">
      <c r="B7" s="42"/>
      <c r="C7" s="47"/>
      <c r="D7" s="537">
        <v>1995</v>
      </c>
      <c r="E7" s="537">
        <v>2001</v>
      </c>
      <c r="F7" s="537">
        <v>2005</v>
      </c>
      <c r="G7" s="537">
        <v>2006</v>
      </c>
      <c r="H7" s="537">
        <v>2007</v>
      </c>
      <c r="I7" s="537">
        <v>2008</v>
      </c>
      <c r="J7" s="537">
        <v>2009</v>
      </c>
      <c r="K7" s="537">
        <v>2010</v>
      </c>
      <c r="L7" s="537">
        <v>2011</v>
      </c>
      <c r="M7" s="537">
        <v>2012</v>
      </c>
      <c r="N7" s="537">
        <v>2013</v>
      </c>
    </row>
    <row r="8" spans="1:14" s="46" customFormat="1" ht="12.75">
      <c r="A8" s="593"/>
      <c r="B8" s="45"/>
      <c r="C8" s="45"/>
      <c r="D8" s="594"/>
      <c r="E8" s="594"/>
      <c r="F8" s="594"/>
      <c r="G8" s="594"/>
      <c r="H8" s="594"/>
      <c r="I8" s="594"/>
      <c r="J8" s="594"/>
      <c r="K8" s="594"/>
      <c r="L8" s="594"/>
      <c r="M8" s="594"/>
      <c r="N8" s="594"/>
    </row>
    <row r="9" spans="1:14" s="46" customFormat="1" ht="12.75">
      <c r="B9" s="238" t="s">
        <v>623</v>
      </c>
      <c r="C9" s="58"/>
      <c r="D9" s="58"/>
      <c r="E9" s="58"/>
      <c r="F9" s="58"/>
      <c r="G9" s="58"/>
      <c r="H9" s="58"/>
      <c r="I9" s="58"/>
      <c r="J9" s="58"/>
      <c r="K9" s="58"/>
      <c r="L9" s="58"/>
      <c r="M9" s="58"/>
      <c r="N9" s="58"/>
    </row>
    <row r="10" spans="1:14" s="46" customFormat="1" ht="12.75">
      <c r="B10" s="72"/>
      <c r="C10" s="72">
        <v>0.01</v>
      </c>
      <c r="D10" s="595">
        <v>1.5093241930007934E-2</v>
      </c>
      <c r="E10" s="595">
        <v>1.972538948059082E-2</v>
      </c>
      <c r="F10" s="595">
        <v>2.8830044269561768E-2</v>
      </c>
      <c r="G10" s="595">
        <v>2.861225128173828E-2</v>
      </c>
      <c r="H10" s="595">
        <v>3.1320810317993164E-2</v>
      </c>
      <c r="I10" s="595">
        <v>3.0740025043487548E-2</v>
      </c>
      <c r="J10" s="595">
        <v>2.2495670318603514E-2</v>
      </c>
      <c r="K10" s="595">
        <v>2.2876195907592774E-2</v>
      </c>
      <c r="L10" s="595">
        <v>2.3100883960723878E-2</v>
      </c>
      <c r="M10" s="595">
        <v>2.2837214469909668E-2</v>
      </c>
      <c r="N10" s="595">
        <v>2.2775716781616211E-2</v>
      </c>
    </row>
    <row r="11" spans="1:14" s="46" customFormat="1" ht="12.75">
      <c r="B11" s="58"/>
      <c r="C11" s="58">
        <v>0.1</v>
      </c>
      <c r="D11" s="596">
        <v>3.5183508396148679E-2</v>
      </c>
      <c r="E11" s="596">
        <v>4.6285810470581057E-2</v>
      </c>
      <c r="F11" s="596">
        <v>5.7372798919677732E-2</v>
      </c>
      <c r="G11" s="596">
        <v>5.9009208679199218E-2</v>
      </c>
      <c r="H11" s="596">
        <v>6.331910610198975E-2</v>
      </c>
      <c r="I11" s="596">
        <v>6.5109834671020508E-2</v>
      </c>
      <c r="J11" s="596">
        <v>5.2341446876525879E-2</v>
      </c>
      <c r="K11" s="596">
        <v>5.2515110969543456E-2</v>
      </c>
      <c r="L11" s="596">
        <v>5.3581376075744626E-2</v>
      </c>
      <c r="M11" s="596">
        <v>5.2826595306396482E-2</v>
      </c>
      <c r="N11" s="596">
        <v>5.3465237617492674E-2</v>
      </c>
    </row>
    <row r="12" spans="1:14" s="46" customFormat="1" ht="12.75">
      <c r="B12" s="58"/>
      <c r="C12" s="58">
        <v>0.5</v>
      </c>
      <c r="D12" s="596">
        <v>6.7092275619506841E-2</v>
      </c>
      <c r="E12" s="596">
        <v>8.5357007980346677E-2</v>
      </c>
      <c r="F12" s="596">
        <v>9.8924894332885746E-2</v>
      </c>
      <c r="G12" s="596">
        <v>0.10153383255004883</v>
      </c>
      <c r="H12" s="596">
        <v>0.10828967094421386</v>
      </c>
      <c r="I12" s="596">
        <v>0.11233294486999512</v>
      </c>
      <c r="J12" s="596">
        <v>9.8304080963134768E-2</v>
      </c>
      <c r="K12" s="596">
        <v>9.8074665069580083E-2</v>
      </c>
      <c r="L12" s="596">
        <v>9.8630819320678714E-2</v>
      </c>
      <c r="M12" s="596">
        <v>9.5151548385620122E-2</v>
      </c>
      <c r="N12" s="596">
        <v>9.650934219360352E-2</v>
      </c>
    </row>
    <row r="13" spans="1:14" s="46" customFormat="1" ht="12.75">
      <c r="B13" s="58"/>
      <c r="C13" s="58">
        <v>1</v>
      </c>
      <c r="D13" s="596">
        <v>8.1566514968872073E-2</v>
      </c>
      <c r="E13" s="596">
        <v>0.11404010772705078</v>
      </c>
      <c r="F13" s="596">
        <v>0.12933350563049317</v>
      </c>
      <c r="G13" s="596">
        <v>0.13224881172180175</v>
      </c>
      <c r="H13" s="596">
        <v>0.14035783767700194</v>
      </c>
      <c r="I13" s="596">
        <v>0.14516538619995117</v>
      </c>
      <c r="J13" s="596">
        <v>0.1317414665222168</v>
      </c>
      <c r="K13" s="596">
        <v>0.131312837600708</v>
      </c>
      <c r="L13" s="596">
        <v>0.1311345100402832</v>
      </c>
      <c r="M13" s="596">
        <v>0.13023765563964843</v>
      </c>
      <c r="N13" s="596">
        <v>0.13234389305114747</v>
      </c>
    </row>
    <row r="14" spans="1:14" s="46" customFormat="1" ht="12.75">
      <c r="B14" s="58"/>
      <c r="C14" s="58">
        <v>5</v>
      </c>
      <c r="D14" s="596">
        <v>0.21008134841918946</v>
      </c>
      <c r="E14" s="596">
        <v>0.24826017379760743</v>
      </c>
      <c r="F14" s="596">
        <v>0.26912696838378908</v>
      </c>
      <c r="G14" s="596">
        <v>0.27034280776977537</v>
      </c>
      <c r="H14" s="596">
        <v>0.28143718719482425</v>
      </c>
      <c r="I14" s="596">
        <v>0.28692298889160156</v>
      </c>
      <c r="J14" s="596">
        <v>0.27957406997680662</v>
      </c>
      <c r="K14" s="596">
        <v>0.27868661880493162</v>
      </c>
      <c r="L14" s="596">
        <v>0.27679834365844724</v>
      </c>
      <c r="M14" s="596">
        <v>0.27744369506835936</v>
      </c>
      <c r="N14" s="596">
        <v>0.28311313629150392</v>
      </c>
    </row>
    <row r="15" spans="1:14" s="46" customFormat="1" ht="12.75">
      <c r="B15" s="122"/>
      <c r="C15" s="58">
        <v>10</v>
      </c>
      <c r="D15" s="597">
        <v>0.31674903869628906</v>
      </c>
      <c r="E15" s="597">
        <v>0.36167243957519529</v>
      </c>
      <c r="F15" s="597">
        <v>0.38512096405029295</v>
      </c>
      <c r="G15" s="597">
        <v>0.38352993011474612</v>
      </c>
      <c r="H15" s="597">
        <v>0.39545337677001952</v>
      </c>
      <c r="I15" s="597">
        <v>0.40028556823730471</v>
      </c>
      <c r="J15" s="597">
        <v>0.39821762084960938</v>
      </c>
      <c r="K15" s="597">
        <v>0.39703506469726563</v>
      </c>
      <c r="L15" s="597">
        <v>0.39387573242187501</v>
      </c>
      <c r="M15" s="597">
        <v>0.39447391510009766</v>
      </c>
      <c r="N15" s="597">
        <v>0.40342250823974607</v>
      </c>
    </row>
    <row r="16" spans="1:14" s="46" customFormat="1" ht="12.75">
      <c r="B16" s="72"/>
      <c r="C16" s="72"/>
      <c r="D16" s="595"/>
      <c r="E16" s="595"/>
      <c r="F16" s="595"/>
      <c r="G16" s="595"/>
      <c r="H16" s="595"/>
      <c r="I16" s="595"/>
      <c r="J16" s="595"/>
      <c r="K16" s="595"/>
      <c r="L16" s="595"/>
      <c r="M16" s="595"/>
      <c r="N16" s="595"/>
    </row>
    <row r="17" spans="2:14" s="46" customFormat="1" ht="12.75">
      <c r="B17" s="238" t="s">
        <v>624</v>
      </c>
      <c r="C17" s="58"/>
      <c r="D17" s="598"/>
      <c r="E17" s="598"/>
      <c r="F17" s="598"/>
      <c r="G17" s="598"/>
      <c r="H17" s="598"/>
      <c r="I17" s="598"/>
      <c r="J17" s="598"/>
      <c r="K17" s="598"/>
      <c r="L17" s="598"/>
      <c r="M17" s="598"/>
      <c r="N17" s="598"/>
    </row>
    <row r="18" spans="2:14" s="46" customFormat="1" ht="12.75">
      <c r="B18" s="72"/>
      <c r="C18" s="72">
        <v>0.01</v>
      </c>
      <c r="D18" s="599">
        <v>4620812.5</v>
      </c>
      <c r="E18" s="599">
        <v>6020040</v>
      </c>
      <c r="F18" s="599">
        <v>8428358</v>
      </c>
      <c r="G18" s="599">
        <v>8492301</v>
      </c>
      <c r="H18" s="599">
        <v>9323665</v>
      </c>
      <c r="I18" s="599">
        <v>9215044</v>
      </c>
      <c r="J18" s="599">
        <v>6505483.5</v>
      </c>
      <c r="K18" s="599">
        <v>6613666.5</v>
      </c>
      <c r="L18" s="599">
        <v>7127819.5</v>
      </c>
      <c r="M18" s="599">
        <v>7075679</v>
      </c>
      <c r="N18" s="599">
        <v>7028673.5</v>
      </c>
    </row>
    <row r="19" spans="2:14" s="46" customFormat="1" ht="12.75">
      <c r="B19" s="58"/>
      <c r="C19" s="58">
        <v>0.1</v>
      </c>
      <c r="D19" s="581">
        <v>1077147</v>
      </c>
      <c r="E19" s="581">
        <v>1412608</v>
      </c>
      <c r="F19" s="581">
        <v>1677272.875</v>
      </c>
      <c r="G19" s="581">
        <v>1751431.5</v>
      </c>
      <c r="H19" s="581">
        <v>1884900.625</v>
      </c>
      <c r="I19" s="581">
        <v>1951820.125</v>
      </c>
      <c r="J19" s="581">
        <v>1513653</v>
      </c>
      <c r="K19" s="581">
        <v>1518248.25</v>
      </c>
      <c r="L19" s="581">
        <v>1653263</v>
      </c>
      <c r="M19" s="581">
        <v>1636732.125</v>
      </c>
      <c r="N19" s="581">
        <v>1649957.625</v>
      </c>
    </row>
    <row r="20" spans="2:14" s="46" customFormat="1" ht="12.75">
      <c r="B20" s="58"/>
      <c r="C20" s="58">
        <v>0.5</v>
      </c>
      <c r="D20" s="581">
        <v>410807.46875</v>
      </c>
      <c r="E20" s="581">
        <v>521006.25</v>
      </c>
      <c r="F20" s="581">
        <v>578406.625</v>
      </c>
      <c r="G20" s="581">
        <v>602717.9375</v>
      </c>
      <c r="H20" s="581">
        <v>644719.375</v>
      </c>
      <c r="I20" s="581">
        <v>673488.6875</v>
      </c>
      <c r="J20" s="581">
        <v>568567.6875</v>
      </c>
      <c r="K20" s="581">
        <v>567081.3125</v>
      </c>
      <c r="L20" s="581">
        <v>608654.3125</v>
      </c>
      <c r="M20" s="581">
        <v>589618.125</v>
      </c>
      <c r="N20" s="581">
        <v>595663.0625</v>
      </c>
    </row>
    <row r="21" spans="2:14" s="46" customFormat="1" ht="12.75">
      <c r="B21" s="58"/>
      <c r="C21" s="58">
        <v>1</v>
      </c>
      <c r="D21" s="581">
        <v>249716.78125</v>
      </c>
      <c r="E21" s="581">
        <v>348041.8125</v>
      </c>
      <c r="F21" s="581">
        <v>378101.78125</v>
      </c>
      <c r="G21" s="581">
        <v>392523</v>
      </c>
      <c r="H21" s="581">
        <v>417821.09375</v>
      </c>
      <c r="I21" s="581">
        <v>435167.3125</v>
      </c>
      <c r="J21" s="581">
        <v>380980.8125</v>
      </c>
      <c r="K21" s="581">
        <v>379634.5</v>
      </c>
      <c r="L21" s="581">
        <v>404617.90625</v>
      </c>
      <c r="M21" s="581">
        <v>403516.75</v>
      </c>
      <c r="N21" s="581">
        <v>408418.3125</v>
      </c>
    </row>
    <row r="22" spans="2:14" s="46" customFormat="1" ht="12.75">
      <c r="B22" s="58"/>
      <c r="C22" s="58">
        <v>5</v>
      </c>
      <c r="D22" s="581">
        <v>128633.265625</v>
      </c>
      <c r="E22" s="581">
        <v>151534.25</v>
      </c>
      <c r="F22" s="581">
        <v>157356.578125</v>
      </c>
      <c r="G22" s="581">
        <v>160478.984375</v>
      </c>
      <c r="H22" s="581">
        <v>167558</v>
      </c>
      <c r="I22" s="581">
        <v>172023.796875</v>
      </c>
      <c r="J22" s="581">
        <v>161699.0625</v>
      </c>
      <c r="K22" s="581">
        <v>161140.453125</v>
      </c>
      <c r="L22" s="581">
        <v>170813.25</v>
      </c>
      <c r="M22" s="581">
        <v>171921.359375</v>
      </c>
      <c r="N22" s="581">
        <v>174739.59375</v>
      </c>
    </row>
    <row r="23" spans="2:14" s="46" customFormat="1" ht="12.75">
      <c r="B23" s="122"/>
      <c r="C23" s="122">
        <v>10</v>
      </c>
      <c r="D23" s="600">
        <v>96973.0625</v>
      </c>
      <c r="E23" s="600">
        <v>110379.6953125</v>
      </c>
      <c r="F23" s="600">
        <v>112588.7109375</v>
      </c>
      <c r="G23" s="600">
        <v>113834.15625</v>
      </c>
      <c r="H23" s="600">
        <v>117719.65625</v>
      </c>
      <c r="I23" s="600">
        <v>119994.9921875</v>
      </c>
      <c r="J23" s="600">
        <v>115159.8515625</v>
      </c>
      <c r="K23" s="600">
        <v>114785.5859375</v>
      </c>
      <c r="L23" s="600">
        <v>121531.0625</v>
      </c>
      <c r="M23" s="600">
        <v>122220.28125</v>
      </c>
      <c r="N23" s="600">
        <v>124497.7421875</v>
      </c>
    </row>
    <row r="24" spans="2:14" s="46" customFormat="1" ht="12.75">
      <c r="B24" s="58"/>
      <c r="C24" s="58"/>
      <c r="D24" s="601"/>
      <c r="E24" s="601"/>
      <c r="F24" s="601"/>
      <c r="G24" s="601"/>
      <c r="H24" s="601"/>
      <c r="I24" s="601"/>
      <c r="J24" s="601"/>
      <c r="K24" s="601"/>
      <c r="L24" s="601"/>
      <c r="M24" s="601"/>
      <c r="N24" s="601"/>
    </row>
    <row r="25" spans="2:14" s="46" customFormat="1" ht="12.75">
      <c r="B25" s="115" t="s">
        <v>625</v>
      </c>
      <c r="C25" s="115"/>
      <c r="D25" s="115"/>
      <c r="E25" s="115"/>
      <c r="F25" s="115"/>
      <c r="G25" s="115"/>
      <c r="H25" s="115"/>
      <c r="I25" s="115"/>
      <c r="J25" s="115"/>
      <c r="K25" s="115"/>
      <c r="L25" s="45"/>
    </row>
    <row r="26" spans="2:14" s="46" customFormat="1" ht="12.75">
      <c r="B26" s="45"/>
      <c r="C26" s="45"/>
      <c r="D26" s="45"/>
      <c r="E26" s="45"/>
      <c r="F26" s="45"/>
      <c r="G26" s="45"/>
      <c r="H26" s="45"/>
      <c r="I26" s="45"/>
      <c r="J26" s="45"/>
      <c r="K26" s="45"/>
      <c r="L26" s="45"/>
      <c r="M26" s="45"/>
      <c r="N26" s="45"/>
    </row>
    <row r="27" spans="2:14" s="46" customFormat="1" ht="12.75">
      <c r="B27" s="45"/>
      <c r="C27" s="45"/>
      <c r="D27" s="45"/>
      <c r="E27" s="45"/>
      <c r="F27" s="45"/>
      <c r="G27" s="45"/>
      <c r="H27" s="45"/>
      <c r="I27" s="45"/>
      <c r="J27" s="45"/>
      <c r="K27" s="45"/>
      <c r="L27" s="45"/>
      <c r="M27" s="45"/>
      <c r="N27" s="45"/>
    </row>
    <row r="28" spans="2:14" s="46" customFormat="1" ht="12.75"/>
  </sheetData>
  <mergeCells count="1">
    <mergeCell ref="B25:K25"/>
  </mergeCells>
  <pageMargins left="0.70866141732283472" right="0.70866141732283472" top="0.78740157480314965" bottom="0.78740157480314965"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tabColor theme="4"/>
  </sheetPr>
  <dimension ref="A1:I146"/>
  <sheetViews>
    <sheetView showGridLines="0" zoomScaleNormal="100" workbookViewId="0"/>
  </sheetViews>
  <sheetFormatPr baseColWidth="10" defaultColWidth="11.42578125" defaultRowHeight="15"/>
  <cols>
    <col min="1" max="1" width="11.42578125" style="2"/>
    <col min="2" max="2" width="14.85546875" style="2" customWidth="1"/>
    <col min="3" max="4" width="11.5703125" style="2" bestFit="1" customWidth="1"/>
    <col min="5" max="7" width="11.5703125" style="2" customWidth="1"/>
    <col min="8" max="16384" width="11.42578125" style="2"/>
  </cols>
  <sheetData>
    <row r="1" spans="1:9" s="33" customFormat="1"/>
    <row r="2" spans="1:9" s="77" customFormat="1" ht="26.85" customHeight="1">
      <c r="A2" s="73"/>
      <c r="B2" s="74" t="s">
        <v>4</v>
      </c>
      <c r="C2" s="75" t="s">
        <v>5</v>
      </c>
      <c r="D2" s="75"/>
      <c r="E2" s="76"/>
      <c r="F2" s="76"/>
      <c r="G2" s="76"/>
      <c r="H2" s="73"/>
      <c r="I2" s="73"/>
    </row>
    <row r="3" spans="1:9" s="33" customFormat="1" ht="13.35" customHeight="1">
      <c r="A3" s="1"/>
      <c r="B3" s="1"/>
      <c r="C3" s="1"/>
      <c r="D3" s="1"/>
      <c r="E3" s="1"/>
      <c r="F3" s="1"/>
      <c r="G3" s="1"/>
      <c r="H3" s="1"/>
      <c r="I3" s="1"/>
    </row>
    <row r="4" spans="1:9" s="41" customFormat="1" ht="15" customHeight="1">
      <c r="A4" s="39"/>
      <c r="B4" s="40" t="s">
        <v>112</v>
      </c>
      <c r="C4" s="39"/>
      <c r="D4" s="39"/>
      <c r="E4" s="39"/>
      <c r="F4" s="39"/>
      <c r="G4" s="39"/>
      <c r="H4" s="39"/>
      <c r="I4" s="39"/>
    </row>
    <row r="5" spans="1:9" ht="13.35" customHeight="1">
      <c r="A5" s="1"/>
      <c r="B5" s="1"/>
      <c r="C5" s="1"/>
      <c r="D5" s="1"/>
      <c r="E5" s="1"/>
      <c r="F5" s="1"/>
      <c r="G5" s="1"/>
      <c r="H5" s="1"/>
      <c r="I5" s="1"/>
    </row>
    <row r="6" spans="1:9" s="46" customFormat="1" ht="12.75">
      <c r="A6" s="42"/>
      <c r="B6" s="42"/>
      <c r="C6" s="67" t="s">
        <v>113</v>
      </c>
      <c r="D6" s="68"/>
      <c r="E6" s="68"/>
      <c r="F6" s="68"/>
      <c r="G6" s="69"/>
      <c r="H6" s="45"/>
      <c r="I6" s="45"/>
    </row>
    <row r="7" spans="1:9" s="46" customFormat="1" ht="12.75">
      <c r="A7" s="42"/>
      <c r="B7" s="42"/>
      <c r="C7" s="48">
        <v>1998</v>
      </c>
      <c r="D7" s="48">
        <v>2003</v>
      </c>
      <c r="E7" s="48">
        <v>2008</v>
      </c>
      <c r="F7" s="48">
        <v>2013</v>
      </c>
      <c r="G7" s="48">
        <v>2018</v>
      </c>
      <c r="H7" s="45"/>
      <c r="I7" s="45"/>
    </row>
    <row r="8" spans="1:9" s="46" customFormat="1" ht="12.75">
      <c r="A8" s="45"/>
      <c r="B8" s="45"/>
      <c r="C8" s="45"/>
      <c r="D8" s="45"/>
      <c r="E8" s="45"/>
      <c r="F8" s="45"/>
      <c r="G8" s="45"/>
      <c r="H8" s="45"/>
      <c r="I8" s="45"/>
    </row>
    <row r="9" spans="1:9" s="46" customFormat="1" ht="12.75">
      <c r="A9" s="45"/>
      <c r="B9" s="81" t="s">
        <v>86</v>
      </c>
      <c r="C9" s="79">
        <v>0.67378200923560205</v>
      </c>
      <c r="D9" s="79">
        <v>0.71414</v>
      </c>
      <c r="E9" s="79">
        <v>0.74756999999999996</v>
      </c>
      <c r="F9" s="79">
        <v>0.74309000000000003</v>
      </c>
      <c r="G9" s="79">
        <v>0.72282000000000002</v>
      </c>
      <c r="H9" s="45"/>
      <c r="I9" s="45"/>
    </row>
    <row r="10" spans="1:9" s="46" customFormat="1" ht="12.75">
      <c r="A10" s="45"/>
      <c r="B10" s="55"/>
      <c r="C10" s="56"/>
      <c r="D10" s="56"/>
      <c r="E10" s="56"/>
      <c r="F10" s="56"/>
      <c r="G10" s="56"/>
      <c r="H10" s="45"/>
      <c r="I10" s="45"/>
    </row>
    <row r="11" spans="1:9" s="46" customFormat="1" ht="12.75">
      <c r="A11" s="45"/>
      <c r="B11" s="57" t="s">
        <v>111</v>
      </c>
      <c r="C11" s="55"/>
      <c r="D11" s="55"/>
      <c r="E11" s="55"/>
      <c r="F11" s="55"/>
      <c r="G11" s="55"/>
      <c r="H11" s="45"/>
      <c r="I11" s="45"/>
    </row>
    <row r="12" spans="1:9" s="46" customFormat="1" ht="15.75">
      <c r="A12" s="45"/>
      <c r="B12" s="59" t="s">
        <v>89</v>
      </c>
      <c r="C12" s="80">
        <v>0.44676928645084507</v>
      </c>
      <c r="D12" s="80">
        <v>0.49564999999999998</v>
      </c>
      <c r="E12" s="80">
        <v>0.52951000000000004</v>
      </c>
      <c r="F12" s="80">
        <v>0.51900000000000002</v>
      </c>
      <c r="G12" s="80">
        <v>0.50878000000000001</v>
      </c>
      <c r="H12" s="45"/>
      <c r="I12" s="45"/>
    </row>
    <row r="13" spans="1:9" s="46" customFormat="1" ht="15.75">
      <c r="A13" s="45"/>
      <c r="B13" s="61" t="s">
        <v>90</v>
      </c>
      <c r="C13" s="62">
        <v>0.21751925224136331</v>
      </c>
      <c r="D13" s="62">
        <v>0.21206</v>
      </c>
      <c r="E13" s="62">
        <v>0.21068999999999999</v>
      </c>
      <c r="F13" s="62">
        <v>0.21664</v>
      </c>
      <c r="G13" s="62">
        <v>0.21387</v>
      </c>
      <c r="H13" s="45"/>
      <c r="I13" s="45"/>
    </row>
    <row r="14" spans="1:9" s="46" customFormat="1" ht="15.75">
      <c r="A14" s="45"/>
      <c r="B14" s="61" t="s">
        <v>91</v>
      </c>
      <c r="C14" s="62">
        <v>0.14901092065616833</v>
      </c>
      <c r="D14" s="62">
        <v>0.13732</v>
      </c>
      <c r="E14" s="62">
        <v>0.13053999999999999</v>
      </c>
      <c r="F14" s="62">
        <v>0.13439999999999999</v>
      </c>
      <c r="G14" s="62">
        <v>0.13506000000000001</v>
      </c>
      <c r="H14" s="45"/>
      <c r="I14" s="45"/>
    </row>
    <row r="15" spans="1:9" s="46" customFormat="1" ht="15.75">
      <c r="A15" s="45"/>
      <c r="B15" s="61" t="s">
        <v>92</v>
      </c>
      <c r="C15" s="62">
        <v>9.841746671725364E-2</v>
      </c>
      <c r="D15" s="62">
        <v>8.4510000000000002E-2</v>
      </c>
      <c r="E15" s="62">
        <v>7.7439999999999995E-2</v>
      </c>
      <c r="F15" s="62">
        <v>7.9630000000000006E-2</v>
      </c>
      <c r="G15" s="62">
        <v>8.1799999999999998E-2</v>
      </c>
      <c r="H15" s="45"/>
      <c r="I15" s="45"/>
    </row>
    <row r="16" spans="1:9" s="46" customFormat="1" ht="15.75">
      <c r="A16" s="45"/>
      <c r="B16" s="61" t="s">
        <v>93</v>
      </c>
      <c r="C16" s="62">
        <v>5.1524407010339703E-2</v>
      </c>
      <c r="D16" s="62">
        <v>4.5039999999999997E-2</v>
      </c>
      <c r="E16" s="62">
        <v>4.011E-2</v>
      </c>
      <c r="F16" s="62">
        <v>4.0590000000000001E-2</v>
      </c>
      <c r="G16" s="62">
        <v>4.1529999999999997E-2</v>
      </c>
      <c r="H16" s="45"/>
      <c r="I16" s="45"/>
    </row>
    <row r="17" spans="1:9" s="46" customFormat="1" ht="15.75">
      <c r="A17" s="45"/>
      <c r="B17" s="61" t="s">
        <v>94</v>
      </c>
      <c r="C17" s="62">
        <v>2.4016753226368415E-2</v>
      </c>
      <c r="D17" s="62">
        <v>2.1680000000000001E-2</v>
      </c>
      <c r="E17" s="62">
        <v>1.8550000000000001E-2</v>
      </c>
      <c r="F17" s="62">
        <v>1.737E-2</v>
      </c>
      <c r="G17" s="62">
        <v>1.6559999999999998E-2</v>
      </c>
      <c r="H17" s="45"/>
      <c r="I17" s="45"/>
    </row>
    <row r="18" spans="1:9" s="46" customFormat="1" ht="15.75">
      <c r="A18" s="45"/>
      <c r="B18" s="61" t="s">
        <v>95</v>
      </c>
      <c r="C18" s="62">
        <v>1.1219316492780972E-2</v>
      </c>
      <c r="D18" s="62">
        <v>9.6600000000000002E-3</v>
      </c>
      <c r="E18" s="62">
        <v>7.3200000000000001E-3</v>
      </c>
      <c r="F18" s="62">
        <v>6.1599999999999997E-3</v>
      </c>
      <c r="G18" s="62">
        <v>5.9500000000000004E-3</v>
      </c>
      <c r="H18" s="45"/>
      <c r="I18" s="45"/>
    </row>
    <row r="19" spans="1:9" s="46" customFormat="1" ht="15.75">
      <c r="A19" s="45"/>
      <c r="B19" s="61" t="s">
        <v>96</v>
      </c>
      <c r="C19" s="62">
        <v>4.742963439369547E-3</v>
      </c>
      <c r="D19" s="62">
        <v>3.31E-3</v>
      </c>
      <c r="E19" s="62">
        <v>1.67E-3</v>
      </c>
      <c r="F19" s="62">
        <v>1.08E-3</v>
      </c>
      <c r="G19" s="62">
        <v>1.2999999999999999E-3</v>
      </c>
      <c r="H19" s="45"/>
      <c r="I19" s="45"/>
    </row>
    <row r="20" spans="1:9" s="46" customFormat="1" ht="15.75">
      <c r="A20" s="45"/>
      <c r="B20" s="61" t="s">
        <v>97</v>
      </c>
      <c r="C20" s="62">
        <v>1.0044652585067728E-3</v>
      </c>
      <c r="D20" s="62">
        <v>2.7E-4</v>
      </c>
      <c r="E20" s="62">
        <v>3.0000000000000001E-5</v>
      </c>
      <c r="F20" s="62">
        <v>-5.0000000000000002E-5</v>
      </c>
      <c r="G20" s="62">
        <v>1.0000000000000001E-5</v>
      </c>
      <c r="H20" s="45"/>
      <c r="I20" s="45"/>
    </row>
    <row r="21" spans="1:9" s="46" customFormat="1" ht="15.75">
      <c r="A21" s="45"/>
      <c r="B21" s="63" t="s">
        <v>98</v>
      </c>
      <c r="C21" s="64">
        <v>-4.2248314930242318E-3</v>
      </c>
      <c r="D21" s="64">
        <v>-9.4999999999999998E-3</v>
      </c>
      <c r="E21" s="64">
        <v>-1.585E-2</v>
      </c>
      <c r="F21" s="64">
        <v>-1.4829999999999999E-2</v>
      </c>
      <c r="G21" s="64">
        <v>-4.8599999999999997E-3</v>
      </c>
      <c r="H21" s="45"/>
      <c r="I21" s="45"/>
    </row>
    <row r="22" spans="1:9" s="46" customFormat="1" ht="12.75">
      <c r="A22" s="45"/>
      <c r="B22" s="45"/>
      <c r="C22" s="65"/>
      <c r="D22" s="65"/>
      <c r="E22" s="65"/>
      <c r="F22" s="65"/>
      <c r="G22" s="65"/>
      <c r="H22" s="45"/>
      <c r="I22" s="45"/>
    </row>
    <row r="23" spans="1:9" s="46" customFormat="1" ht="15.75">
      <c r="A23" s="45"/>
      <c r="B23" s="50" t="s">
        <v>99</v>
      </c>
      <c r="C23" s="60">
        <f>SUM(C12:C16)</f>
        <v>0.96324133307596993</v>
      </c>
      <c r="D23" s="60">
        <v>0.97458</v>
      </c>
      <c r="E23" s="60">
        <v>0.98829</v>
      </c>
      <c r="F23" s="60">
        <v>0.99026999999999998</v>
      </c>
      <c r="G23" s="60">
        <v>0.98104999999999998</v>
      </c>
      <c r="H23" s="45"/>
      <c r="I23" s="45"/>
    </row>
    <row r="24" spans="1:9" s="46" customFormat="1" ht="15.75">
      <c r="A24" s="45"/>
      <c r="B24" s="53" t="s">
        <v>100</v>
      </c>
      <c r="C24" s="64">
        <f>SUM(C17:C21)</f>
        <v>3.6758666924001475E-2</v>
      </c>
      <c r="D24" s="64">
        <v>2.5420000000000002E-2</v>
      </c>
      <c r="E24" s="64">
        <v>1.171E-2</v>
      </c>
      <c r="F24" s="64">
        <v>9.7300000000000008E-3</v>
      </c>
      <c r="G24" s="64">
        <v>1.8950000000000002E-2</v>
      </c>
      <c r="H24" s="45"/>
      <c r="I24" s="45"/>
    </row>
    <row r="25" spans="1:9" s="46" customFormat="1" ht="12.75">
      <c r="A25" s="45"/>
      <c r="B25" s="45"/>
      <c r="C25" s="45"/>
      <c r="D25" s="45"/>
      <c r="E25" s="45"/>
      <c r="F25" s="45"/>
      <c r="G25" s="45"/>
      <c r="H25" s="45"/>
      <c r="I25" s="45"/>
    </row>
    <row r="26" spans="1:9" s="46" customFormat="1" ht="12.75">
      <c r="A26" s="45"/>
      <c r="B26" s="45" t="s">
        <v>108</v>
      </c>
      <c r="C26" s="45"/>
      <c r="D26" s="45"/>
      <c r="E26" s="45"/>
      <c r="F26" s="45"/>
      <c r="G26" s="45"/>
      <c r="H26" s="45"/>
      <c r="I26" s="45"/>
    </row>
    <row r="27" spans="1:9" s="46" customFormat="1" ht="12.75">
      <c r="A27" s="45"/>
      <c r="B27" s="45"/>
      <c r="C27" s="45"/>
      <c r="D27" s="45"/>
      <c r="E27" s="45"/>
      <c r="F27" s="45"/>
      <c r="G27" s="45"/>
      <c r="H27" s="45"/>
      <c r="I27" s="45"/>
    </row>
    <row r="28" spans="1:9" s="46" customFormat="1" ht="12.75">
      <c r="A28" s="45"/>
      <c r="B28" s="45"/>
      <c r="C28" s="45"/>
      <c r="D28" s="45"/>
      <c r="E28" s="45"/>
      <c r="F28" s="45"/>
      <c r="G28" s="45"/>
      <c r="H28" s="45"/>
      <c r="I28" s="45"/>
    </row>
    <row r="29" spans="1:9" s="46" customFormat="1" ht="12.75">
      <c r="A29" s="45"/>
      <c r="B29" s="45"/>
      <c r="C29" s="45"/>
      <c r="D29" s="45"/>
      <c r="E29" s="45"/>
      <c r="F29" s="45"/>
      <c r="G29" s="45"/>
      <c r="H29" s="45"/>
      <c r="I29" s="45"/>
    </row>
    <row r="30" spans="1:9" s="46" customFormat="1" ht="12.75">
      <c r="A30" s="45"/>
      <c r="B30" s="45"/>
      <c r="C30" s="45"/>
      <c r="D30" s="45"/>
      <c r="E30" s="45"/>
      <c r="F30" s="45"/>
      <c r="G30" s="45"/>
      <c r="H30" s="45"/>
      <c r="I30" s="45"/>
    </row>
    <row r="31" spans="1:9" s="46" customFormat="1" ht="12.75">
      <c r="A31" s="45"/>
      <c r="B31" s="45"/>
      <c r="C31" s="45"/>
      <c r="D31" s="45"/>
      <c r="E31" s="45"/>
      <c r="F31" s="45"/>
      <c r="G31" s="45"/>
      <c r="H31" s="45"/>
      <c r="I31" s="45"/>
    </row>
    <row r="32" spans="1:9"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sheetData>
  <mergeCells count="1">
    <mergeCell ref="C6:G6"/>
  </mergeCells>
  <pageMargins left="0.70866141732283472" right="0.70866141732283472" top="0.78740157480314965" bottom="0.78740157480314965" header="0.31496062992125984" footer="0.31496062992125984"/>
  <pageSetup paperSize="9" scale="6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tabColor theme="7" tint="0.39997558519241921"/>
  </sheetPr>
  <dimension ref="A1:N195"/>
  <sheetViews>
    <sheetView showGridLines="0" zoomScaleNormal="100" workbookViewId="0"/>
  </sheetViews>
  <sheetFormatPr baseColWidth="10" defaultColWidth="10.7109375" defaultRowHeight="15"/>
  <cols>
    <col min="1" max="1" width="10.7109375" style="33"/>
    <col min="2" max="2" width="10.7109375" style="33" customWidth="1"/>
    <col min="3" max="3" width="28" style="33" bestFit="1" customWidth="1"/>
    <col min="4" max="14" width="7.7109375" style="33" customWidth="1"/>
    <col min="15" max="16384" width="10.7109375" style="33"/>
  </cols>
  <sheetData>
    <row r="1" spans="1:14">
      <c r="B1" s="1"/>
      <c r="C1" s="1"/>
      <c r="D1" s="1"/>
      <c r="E1" s="1"/>
      <c r="F1" s="1"/>
      <c r="G1" s="1"/>
      <c r="H1" s="1"/>
      <c r="I1" s="1"/>
      <c r="J1" s="1"/>
      <c r="K1" s="1"/>
      <c r="L1" s="1"/>
      <c r="M1" s="1"/>
      <c r="N1" s="1"/>
    </row>
    <row r="2" spans="1:14" s="38" customFormat="1" ht="26.85" customHeight="1">
      <c r="B2" s="547" t="s">
        <v>80</v>
      </c>
      <c r="C2" s="36" t="s">
        <v>81</v>
      </c>
      <c r="D2" s="37"/>
      <c r="E2" s="37"/>
      <c r="F2" s="37"/>
      <c r="G2" s="37"/>
      <c r="H2" s="37"/>
      <c r="I2" s="37"/>
      <c r="J2" s="37"/>
      <c r="K2" s="37"/>
      <c r="L2" s="37"/>
      <c r="M2" s="37"/>
      <c r="N2" s="37"/>
    </row>
    <row r="3" spans="1:14" ht="13.35" customHeight="1">
      <c r="B3" s="1"/>
      <c r="C3" s="1"/>
      <c r="D3" s="1"/>
      <c r="E3" s="1"/>
      <c r="F3" s="1"/>
      <c r="G3" s="1"/>
      <c r="H3" s="1"/>
      <c r="I3" s="1"/>
      <c r="J3" s="1"/>
      <c r="K3" s="1"/>
      <c r="L3" s="1"/>
      <c r="M3" s="1"/>
      <c r="N3" s="1"/>
    </row>
    <row r="4" spans="1:14" ht="34.5" customHeight="1">
      <c r="B4" s="534" t="s">
        <v>626</v>
      </c>
      <c r="C4" s="534"/>
      <c r="D4" s="534"/>
      <c r="E4" s="534"/>
      <c r="F4" s="534"/>
      <c r="G4" s="534"/>
      <c r="H4" s="534"/>
      <c r="I4" s="534"/>
      <c r="J4" s="534"/>
      <c r="K4" s="534"/>
      <c r="L4" s="534"/>
    </row>
    <row r="5" spans="1:14" ht="13.5" customHeight="1">
      <c r="B5" s="602"/>
      <c r="C5" s="602"/>
      <c r="D5" s="602"/>
      <c r="E5" s="602"/>
      <c r="F5" s="602"/>
      <c r="G5" s="602"/>
      <c r="H5" s="602"/>
      <c r="I5" s="602"/>
      <c r="J5" s="602"/>
      <c r="K5" s="602"/>
      <c r="L5" s="1"/>
      <c r="M5" s="1"/>
      <c r="N5" s="1"/>
    </row>
    <row r="6" spans="1:14" ht="13.35" customHeight="1">
      <c r="B6" s="1"/>
      <c r="C6" s="1"/>
      <c r="D6" s="1"/>
      <c r="E6" s="1"/>
      <c r="F6" s="1"/>
      <c r="G6" s="1"/>
      <c r="H6" s="1"/>
      <c r="I6" s="1"/>
      <c r="J6" s="1"/>
      <c r="K6" s="1"/>
      <c r="L6" s="1"/>
      <c r="M6" s="1"/>
      <c r="N6" s="1"/>
    </row>
    <row r="7" spans="1:14" s="46" customFormat="1" ht="12.75">
      <c r="A7" s="221"/>
      <c r="B7" s="42"/>
      <c r="C7" s="47"/>
      <c r="D7" s="603">
        <v>2007</v>
      </c>
      <c r="E7" s="603">
        <v>2008</v>
      </c>
      <c r="F7" s="603">
        <v>2009</v>
      </c>
      <c r="G7" s="603">
        <v>2010</v>
      </c>
      <c r="H7" s="604">
        <v>2011</v>
      </c>
      <c r="I7" s="604">
        <v>2012</v>
      </c>
      <c r="J7" s="604">
        <v>2013</v>
      </c>
      <c r="K7" s="604">
        <v>2014</v>
      </c>
      <c r="L7" s="604">
        <v>2015</v>
      </c>
      <c r="M7" s="604">
        <v>2016</v>
      </c>
      <c r="N7" s="604">
        <v>2017</v>
      </c>
    </row>
    <row r="8" spans="1:14" s="46" customFormat="1" ht="12.75">
      <c r="B8" s="55"/>
      <c r="C8" s="129"/>
      <c r="D8" s="130"/>
      <c r="E8" s="130"/>
      <c r="F8" s="130"/>
      <c r="G8" s="130"/>
      <c r="H8" s="45"/>
      <c r="I8" s="45"/>
      <c r="J8" s="45"/>
      <c r="K8" s="45"/>
      <c r="L8" s="45"/>
      <c r="M8" s="45"/>
      <c r="N8" s="45"/>
    </row>
    <row r="9" spans="1:14" s="46" customFormat="1" ht="14.25">
      <c r="B9" s="78" t="s">
        <v>627</v>
      </c>
      <c r="C9" s="324"/>
      <c r="D9" s="605">
        <v>21.97</v>
      </c>
      <c r="E9" s="605">
        <v>23.03</v>
      </c>
      <c r="F9" s="605">
        <v>21.48</v>
      </c>
      <c r="G9" s="605">
        <v>24.71</v>
      </c>
      <c r="H9" s="605">
        <v>29.58</v>
      </c>
      <c r="I9" s="605">
        <v>29.63</v>
      </c>
      <c r="J9" s="605">
        <v>30.48</v>
      </c>
      <c r="K9" s="605">
        <v>38.299999999999997</v>
      </c>
      <c r="L9" s="605">
        <v>37.71</v>
      </c>
      <c r="M9" s="605">
        <v>43.59</v>
      </c>
      <c r="N9" s="605">
        <v>42.61</v>
      </c>
    </row>
    <row r="10" spans="1:14" s="46" customFormat="1" ht="12.75">
      <c r="B10" s="129"/>
      <c r="C10" s="129"/>
      <c r="D10" s="606"/>
      <c r="E10" s="607"/>
      <c r="F10" s="607"/>
      <c r="G10" s="607"/>
      <c r="H10" s="607"/>
      <c r="I10" s="607"/>
      <c r="J10" s="607"/>
      <c r="K10" s="607"/>
      <c r="L10" s="607"/>
      <c r="M10" s="607"/>
      <c r="N10" s="607"/>
    </row>
    <row r="11" spans="1:14" s="46" customFormat="1" ht="14.25">
      <c r="A11" s="221"/>
      <c r="B11" s="78" t="s">
        <v>628</v>
      </c>
      <c r="C11" s="324"/>
      <c r="D11" s="605">
        <v>12.95</v>
      </c>
      <c r="E11" s="605">
        <v>13.67</v>
      </c>
      <c r="F11" s="605">
        <v>12.93</v>
      </c>
      <c r="G11" s="605">
        <v>13.45</v>
      </c>
      <c r="H11" s="605">
        <v>22.39</v>
      </c>
      <c r="I11" s="605">
        <v>43.32</v>
      </c>
      <c r="J11" s="605">
        <v>39.880000000000003</v>
      </c>
      <c r="K11" s="605">
        <v>70.5</v>
      </c>
      <c r="L11" s="605">
        <v>64.3</v>
      </c>
      <c r="M11" s="605">
        <v>65.19</v>
      </c>
      <c r="N11" s="605">
        <v>54.47</v>
      </c>
    </row>
    <row r="12" spans="1:14" s="46" customFormat="1" ht="12.75">
      <c r="B12" s="42"/>
      <c r="C12" s="129"/>
      <c r="D12" s="608"/>
      <c r="E12" s="608"/>
      <c r="F12" s="608"/>
      <c r="G12" s="608"/>
      <c r="H12" s="376"/>
      <c r="I12" s="376"/>
      <c r="J12" s="45"/>
      <c r="K12" s="45"/>
      <c r="L12" s="45"/>
      <c r="M12" s="45"/>
      <c r="N12" s="45"/>
    </row>
    <row r="13" spans="1:14" s="46" customFormat="1" ht="12.75">
      <c r="B13" s="140" t="s">
        <v>629</v>
      </c>
      <c r="C13" s="140"/>
      <c r="D13" s="140"/>
      <c r="E13" s="140"/>
      <c r="F13" s="140"/>
      <c r="G13" s="140"/>
      <c r="H13" s="140"/>
      <c r="I13" s="140"/>
      <c r="J13" s="140"/>
      <c r="K13" s="140"/>
      <c r="L13" s="45"/>
      <c r="M13" s="45"/>
      <c r="N13" s="45"/>
    </row>
    <row r="14" spans="1:14" s="46" customFormat="1" ht="38.25" customHeight="1">
      <c r="B14" s="140" t="s">
        <v>630</v>
      </c>
      <c r="C14" s="140"/>
      <c r="D14" s="140"/>
      <c r="E14" s="140"/>
      <c r="F14" s="140"/>
      <c r="G14" s="140"/>
      <c r="H14" s="140"/>
      <c r="I14" s="140"/>
      <c r="J14" s="140"/>
      <c r="K14" s="140"/>
      <c r="L14" s="140"/>
      <c r="M14" s="140"/>
      <c r="N14" s="140"/>
    </row>
    <row r="15" spans="1:14" s="46" customFormat="1" ht="12.75">
      <c r="B15" s="45" t="s">
        <v>631</v>
      </c>
      <c r="C15" s="45"/>
      <c r="D15" s="45"/>
      <c r="E15" s="45"/>
      <c r="F15" s="45"/>
      <c r="G15" s="45"/>
      <c r="H15" s="45"/>
      <c r="I15" s="45"/>
      <c r="J15" s="45"/>
      <c r="K15" s="45"/>
      <c r="L15" s="45"/>
      <c r="M15" s="45"/>
      <c r="N15" s="45"/>
    </row>
    <row r="16" spans="1:14" s="46" customFormat="1" ht="12.75">
      <c r="B16" s="55"/>
      <c r="C16" s="45"/>
      <c r="D16" s="45"/>
      <c r="E16" s="45"/>
      <c r="F16" s="45"/>
      <c r="G16" s="45"/>
      <c r="H16" s="45"/>
      <c r="I16" s="45"/>
      <c r="J16" s="45"/>
      <c r="K16" s="45"/>
      <c r="L16" s="45"/>
      <c r="M16" s="45"/>
      <c r="N16" s="45"/>
    </row>
    <row r="17" spans="2:14" s="46" customFormat="1" ht="12.75">
      <c r="B17" s="45" t="s">
        <v>632</v>
      </c>
      <c r="C17" s="45"/>
      <c r="D17" s="45"/>
      <c r="E17" s="45"/>
      <c r="F17" s="45"/>
      <c r="G17" s="45"/>
      <c r="H17" s="45"/>
      <c r="I17" s="45"/>
      <c r="J17" s="45"/>
      <c r="K17" s="45"/>
      <c r="L17" s="45"/>
      <c r="M17" s="45"/>
      <c r="N17" s="45"/>
    </row>
    <row r="18" spans="2:14" s="46" customFormat="1" ht="12.75">
      <c r="B18" s="129"/>
      <c r="C18" s="45"/>
      <c r="D18" s="45"/>
      <c r="E18" s="45"/>
      <c r="F18" s="45"/>
      <c r="G18" s="45"/>
      <c r="H18" s="45"/>
      <c r="I18" s="45"/>
      <c r="J18" s="45"/>
      <c r="K18" s="45"/>
      <c r="L18" s="45"/>
      <c r="M18" s="45"/>
      <c r="N18" s="45"/>
    </row>
    <row r="19" spans="2:14" s="46" customFormat="1" ht="12.75">
      <c r="B19" s="45"/>
      <c r="C19" s="45"/>
      <c r="D19" s="45"/>
      <c r="E19" s="45"/>
      <c r="F19" s="45"/>
      <c r="G19" s="45"/>
      <c r="H19" s="45"/>
      <c r="I19" s="45"/>
      <c r="J19" s="45"/>
      <c r="K19" s="45"/>
      <c r="L19" s="45"/>
      <c r="M19" s="45"/>
      <c r="N19" s="45"/>
    </row>
    <row r="20" spans="2:14" s="46" customFormat="1" ht="12.75">
      <c r="B20" s="45"/>
      <c r="C20" s="45"/>
      <c r="D20" s="45"/>
      <c r="E20" s="45"/>
      <c r="F20" s="45"/>
      <c r="G20" s="45"/>
      <c r="H20" s="45"/>
      <c r="I20" s="45"/>
      <c r="J20" s="45"/>
      <c r="K20" s="45"/>
      <c r="L20" s="45"/>
      <c r="M20" s="45"/>
      <c r="N20" s="45"/>
    </row>
    <row r="21" spans="2:14" s="46" customFormat="1" ht="12.75">
      <c r="B21" s="45"/>
      <c r="C21" s="45"/>
      <c r="D21" s="45"/>
      <c r="E21" s="45"/>
      <c r="F21" s="45"/>
      <c r="G21" s="45"/>
      <c r="H21" s="45"/>
      <c r="I21" s="45"/>
      <c r="J21" s="45"/>
      <c r="K21" s="45"/>
      <c r="L21" s="45"/>
      <c r="M21" s="45"/>
      <c r="N21" s="45"/>
    </row>
    <row r="22" spans="2:14" s="46" customFormat="1" ht="12.75">
      <c r="B22" s="45"/>
      <c r="C22" s="45"/>
      <c r="D22" s="45"/>
      <c r="E22" s="45"/>
      <c r="F22" s="45"/>
      <c r="G22" s="45"/>
      <c r="H22" s="45"/>
      <c r="I22" s="45"/>
      <c r="J22" s="45"/>
      <c r="K22" s="45"/>
      <c r="L22" s="45"/>
      <c r="M22" s="45"/>
      <c r="N22" s="45"/>
    </row>
    <row r="23" spans="2:14" s="46" customFormat="1" ht="12.75"/>
    <row r="24" spans="2:14" s="46" customFormat="1" ht="12.75"/>
    <row r="25" spans="2:14" s="46" customFormat="1" ht="12.75"/>
    <row r="26" spans="2:14" s="46" customFormat="1" ht="12.75"/>
    <row r="27" spans="2:14" s="46" customFormat="1" ht="12.75"/>
    <row r="28" spans="2:14" s="46" customFormat="1" ht="12.75"/>
    <row r="29" spans="2:14" s="46" customFormat="1" ht="12.75"/>
    <row r="30" spans="2:14" s="46" customFormat="1" ht="12.75"/>
    <row r="31" spans="2:14" s="46" customFormat="1" ht="12.75"/>
    <row r="32" spans="2:14"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row r="147" s="46" customFormat="1" ht="12.75"/>
    <row r="148" s="46" customFormat="1" ht="12.75"/>
    <row r="149" s="46" customFormat="1" ht="12.75"/>
    <row r="150" s="46" customFormat="1" ht="12.75"/>
    <row r="151" s="46" customFormat="1" ht="12.75"/>
    <row r="152" s="46" customFormat="1" ht="12.75"/>
    <row r="153" s="46" customFormat="1" ht="12.75"/>
    <row r="154" s="46" customFormat="1" ht="12.75"/>
    <row r="155" s="46" customFormat="1" ht="12.75"/>
    <row r="156" s="46" customFormat="1" ht="12.75"/>
    <row r="157" s="46" customFormat="1" ht="12.75"/>
    <row r="158" s="46" customFormat="1" ht="12.75"/>
    <row r="159" s="46" customFormat="1" ht="12.75"/>
    <row r="160" s="46" customFormat="1" ht="12.75"/>
    <row r="161" s="46" customFormat="1" ht="12.75"/>
    <row r="162" s="46" customFormat="1" ht="12.75"/>
    <row r="163" s="46" customFormat="1" ht="12.75"/>
    <row r="164" s="46" customFormat="1" ht="12.75"/>
    <row r="165" s="46" customFormat="1" ht="12.75"/>
    <row r="166" s="46" customFormat="1" ht="12.75"/>
    <row r="167" s="46" customFormat="1" ht="12.75"/>
    <row r="168" s="46" customFormat="1" ht="12.75"/>
    <row r="169" s="46" customFormat="1" ht="12.75"/>
    <row r="170" s="46" customFormat="1" ht="12.75"/>
    <row r="171" s="46" customFormat="1" ht="12.75"/>
    <row r="172" s="46" customFormat="1" ht="12.75"/>
    <row r="173" s="46" customFormat="1" ht="12.75"/>
    <row r="174" s="46" customFormat="1" ht="12.75"/>
    <row r="175" s="46" customFormat="1" ht="12.75"/>
    <row r="176" s="46" customFormat="1" ht="12.75"/>
    <row r="177" s="46" customFormat="1" ht="12.75"/>
    <row r="178" s="46" customFormat="1" ht="12.75"/>
    <row r="179" s="46" customFormat="1" ht="12.75"/>
    <row r="180" s="46" customFormat="1" ht="12.75"/>
    <row r="181" s="46" customFormat="1" ht="12.75"/>
    <row r="182" s="46" customFormat="1" ht="12.75"/>
    <row r="183" s="46" customFormat="1" ht="12.75"/>
    <row r="184" s="46" customFormat="1" ht="12.75"/>
    <row r="185" s="46" customFormat="1" ht="12.75"/>
    <row r="186" s="46" customFormat="1" ht="12.75"/>
    <row r="187" s="46" customFormat="1" ht="12.75"/>
    <row r="188" s="46" customFormat="1" ht="12.75"/>
    <row r="189" s="46" customFormat="1" ht="12.75"/>
    <row r="190" s="46" customFormat="1" ht="12.75"/>
    <row r="191" s="46" customFormat="1" ht="12.75"/>
    <row r="192" s="46" customFormat="1" ht="12.75"/>
    <row r="193" s="46" customFormat="1" ht="12.75"/>
    <row r="194" s="46" customFormat="1" ht="12.75"/>
    <row r="195" s="46" customFormat="1" ht="12.75"/>
  </sheetData>
  <mergeCells count="3">
    <mergeCell ref="B4:L4"/>
    <mergeCell ref="B13:K13"/>
    <mergeCell ref="B14:N14"/>
  </mergeCells>
  <pageMargins left="0.70866141732283472" right="0.70866141732283472" top="0.78740157480314965" bottom="0.78740157480314965"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4"/>
  </sheetPr>
  <dimension ref="A2:R197"/>
  <sheetViews>
    <sheetView showGridLines="0" zoomScaleNormal="100" workbookViewId="0"/>
  </sheetViews>
  <sheetFormatPr baseColWidth="10" defaultRowHeight="15"/>
  <cols>
    <col min="1" max="1" width="11.42578125" style="2"/>
    <col min="2" max="2" width="10.5703125" style="119" customWidth="1"/>
    <col min="3" max="3" width="23.5703125" style="2" bestFit="1" customWidth="1"/>
    <col min="4" max="5" width="8.7109375" style="2" customWidth="1"/>
    <col min="6" max="6" width="10.7109375" style="2" bestFit="1" customWidth="1"/>
    <col min="7" max="18" width="8.7109375" style="2" customWidth="1"/>
    <col min="19" max="16384" width="11.42578125" style="2"/>
  </cols>
  <sheetData>
    <row r="2" spans="1:18" s="33" customFormat="1">
      <c r="B2" s="38"/>
    </row>
    <row r="3" spans="1:18" s="38" customFormat="1" ht="26.85" customHeight="1">
      <c r="B3" s="35" t="s">
        <v>6</v>
      </c>
      <c r="C3" s="36" t="s">
        <v>7</v>
      </c>
      <c r="D3" s="37"/>
      <c r="E3" s="37"/>
      <c r="F3" s="37"/>
      <c r="G3" s="37"/>
      <c r="H3" s="37"/>
      <c r="I3" s="37"/>
      <c r="J3" s="37"/>
      <c r="K3" s="37"/>
      <c r="L3" s="37"/>
      <c r="M3" s="37"/>
      <c r="N3" s="37"/>
      <c r="O3" s="37"/>
      <c r="P3" s="37"/>
      <c r="Q3" s="37"/>
      <c r="R3" s="37"/>
    </row>
    <row r="4" spans="1:18" s="33" customFormat="1" ht="13.35" customHeight="1">
      <c r="B4" s="34"/>
      <c r="C4" s="1"/>
      <c r="D4" s="1"/>
      <c r="E4" s="1"/>
      <c r="F4" s="1"/>
      <c r="G4" s="1"/>
      <c r="H4" s="1"/>
      <c r="I4" s="1"/>
      <c r="J4" s="1"/>
      <c r="K4" s="1"/>
      <c r="L4" s="1"/>
      <c r="M4" s="1"/>
      <c r="N4" s="1"/>
      <c r="O4" s="1"/>
      <c r="P4" s="1"/>
      <c r="Q4" s="1"/>
      <c r="R4" s="1"/>
    </row>
    <row r="5" spans="1:18" s="41" customFormat="1" ht="15" customHeight="1">
      <c r="B5" s="40" t="s">
        <v>114</v>
      </c>
      <c r="C5" s="40"/>
      <c r="D5" s="40"/>
      <c r="E5" s="40"/>
      <c r="F5" s="40"/>
      <c r="G5" s="39"/>
      <c r="H5" s="39"/>
      <c r="I5" s="39"/>
      <c r="J5" s="39"/>
      <c r="K5" s="39"/>
      <c r="L5" s="39"/>
      <c r="M5" s="39"/>
      <c r="N5" s="39"/>
      <c r="O5" s="39"/>
      <c r="P5" s="39"/>
      <c r="Q5" s="39"/>
      <c r="R5" s="39"/>
    </row>
    <row r="6" spans="1:18" s="33" customFormat="1" ht="13.35" customHeight="1">
      <c r="B6" s="34"/>
      <c r="C6" s="1"/>
      <c r="D6" s="1"/>
      <c r="E6" s="1"/>
      <c r="F6" s="1"/>
      <c r="G6" s="1"/>
      <c r="H6" s="1"/>
      <c r="I6" s="1"/>
      <c r="J6" s="1"/>
      <c r="K6" s="1"/>
      <c r="L6" s="1"/>
      <c r="M6" s="1"/>
      <c r="N6" s="1"/>
      <c r="O6" s="1"/>
      <c r="P6" s="1"/>
      <c r="Q6" s="1"/>
      <c r="R6" s="1"/>
    </row>
    <row r="7" spans="1:18" s="46" customFormat="1" ht="14.25">
      <c r="B7" s="82" t="s">
        <v>115</v>
      </c>
      <c r="C7" s="45"/>
      <c r="D7" s="48">
        <v>1995</v>
      </c>
      <c r="E7" s="48">
        <v>2000</v>
      </c>
      <c r="F7" s="48">
        <v>2005</v>
      </c>
      <c r="G7" s="48">
        <v>2006</v>
      </c>
      <c r="H7" s="48">
        <v>2007</v>
      </c>
      <c r="I7" s="48">
        <v>2008</v>
      </c>
      <c r="J7" s="48">
        <v>2009</v>
      </c>
      <c r="K7" s="48">
        <v>2010</v>
      </c>
      <c r="L7" s="48" t="s">
        <v>116</v>
      </c>
      <c r="M7" s="48">
        <v>2012</v>
      </c>
      <c r="N7" s="48">
        <v>2013</v>
      </c>
      <c r="O7" s="48">
        <v>2014</v>
      </c>
      <c r="P7" s="48">
        <v>2015</v>
      </c>
      <c r="Q7" s="48">
        <v>2016</v>
      </c>
      <c r="R7" s="48">
        <v>2017</v>
      </c>
    </row>
    <row r="8" spans="1:18" s="46" customFormat="1" ht="12.75">
      <c r="B8" s="83"/>
      <c r="C8" s="45"/>
      <c r="D8" s="45"/>
      <c r="E8" s="45"/>
      <c r="F8" s="45"/>
      <c r="G8" s="45"/>
      <c r="H8" s="45"/>
      <c r="I8" s="45"/>
      <c r="J8" s="45"/>
      <c r="K8" s="45"/>
      <c r="L8" s="45"/>
      <c r="M8" s="45"/>
      <c r="N8" s="45"/>
      <c r="O8" s="45"/>
      <c r="P8" s="45"/>
      <c r="Q8" s="45"/>
      <c r="R8" s="45"/>
    </row>
    <row r="9" spans="1:18" s="46" customFormat="1" ht="12.75">
      <c r="B9" s="78" t="s">
        <v>117</v>
      </c>
      <c r="C9" s="84"/>
      <c r="D9" s="85">
        <v>1</v>
      </c>
      <c r="E9" s="85">
        <v>1</v>
      </c>
      <c r="F9" s="85">
        <v>1</v>
      </c>
      <c r="G9" s="85">
        <v>1</v>
      </c>
      <c r="H9" s="85">
        <v>1</v>
      </c>
      <c r="I9" s="85">
        <v>1</v>
      </c>
      <c r="J9" s="85">
        <v>1</v>
      </c>
      <c r="K9" s="85">
        <v>1</v>
      </c>
      <c r="L9" s="85">
        <v>1</v>
      </c>
      <c r="M9" s="85">
        <v>1</v>
      </c>
      <c r="N9" s="85">
        <v>1</v>
      </c>
      <c r="O9" s="85">
        <v>1</v>
      </c>
      <c r="P9" s="85">
        <v>1</v>
      </c>
      <c r="Q9" s="85">
        <v>1</v>
      </c>
      <c r="R9" s="85">
        <v>1</v>
      </c>
    </row>
    <row r="10" spans="1:18" s="46" customFormat="1" ht="12.75">
      <c r="B10" s="57"/>
      <c r="C10" s="86"/>
      <c r="D10" s="87"/>
      <c r="E10" s="87"/>
      <c r="F10" s="87"/>
      <c r="G10" s="87"/>
      <c r="H10" s="87"/>
      <c r="I10" s="87"/>
      <c r="J10" s="87"/>
      <c r="K10" s="87"/>
      <c r="L10" s="87"/>
      <c r="M10" s="87"/>
      <c r="N10" s="87"/>
      <c r="O10" s="87"/>
      <c r="P10" s="45"/>
      <c r="Q10" s="45"/>
      <c r="R10" s="45"/>
    </row>
    <row r="11" spans="1:18" s="46" customFormat="1" ht="12.75">
      <c r="B11" s="57" t="s">
        <v>118</v>
      </c>
      <c r="C11" s="86"/>
      <c r="D11" s="87"/>
      <c r="E11" s="87"/>
      <c r="F11" s="87"/>
      <c r="G11" s="87"/>
      <c r="H11" s="87"/>
      <c r="I11" s="87"/>
      <c r="J11" s="87"/>
      <c r="K11" s="87"/>
      <c r="L11" s="87"/>
      <c r="M11" s="87"/>
      <c r="N11" s="87"/>
      <c r="O11" s="87"/>
      <c r="P11" s="45"/>
      <c r="Q11" s="45"/>
      <c r="R11" s="45"/>
    </row>
    <row r="12" spans="1:18" s="46" customFormat="1" ht="12.75">
      <c r="A12" s="88"/>
      <c r="B12" s="89" t="s">
        <v>119</v>
      </c>
      <c r="C12" s="90"/>
      <c r="D12" s="91">
        <v>0.48799999999999999</v>
      </c>
      <c r="E12" s="91">
        <v>0.48499999999999999</v>
      </c>
      <c r="F12" s="91">
        <v>0.49099999999999999</v>
      </c>
      <c r="G12" s="91">
        <v>0.49099999999999999</v>
      </c>
      <c r="H12" s="91">
        <v>0.49099999999999999</v>
      </c>
      <c r="I12" s="91">
        <v>0.49099999999999999</v>
      </c>
      <c r="J12" s="91">
        <v>0.49099999999999999</v>
      </c>
      <c r="K12" s="91">
        <v>0.49200000000000005</v>
      </c>
      <c r="L12" s="91">
        <v>0.48899999999999999</v>
      </c>
      <c r="M12" s="91">
        <v>0.49</v>
      </c>
      <c r="N12" s="91">
        <v>0.49099999999999999</v>
      </c>
      <c r="O12" s="91">
        <v>0.49099999999999999</v>
      </c>
      <c r="P12" s="91">
        <v>0.49200000000000005</v>
      </c>
      <c r="Q12" s="91">
        <v>0.495</v>
      </c>
      <c r="R12" s="91">
        <v>0.496</v>
      </c>
    </row>
    <row r="13" spans="1:18" s="46" customFormat="1" ht="12.75">
      <c r="A13" s="88"/>
      <c r="B13" s="92" t="s">
        <v>120</v>
      </c>
      <c r="C13" s="93"/>
      <c r="D13" s="94">
        <v>0.51200000000000001</v>
      </c>
      <c r="E13" s="94">
        <v>0.51500000000000001</v>
      </c>
      <c r="F13" s="94">
        <v>0.50900000000000001</v>
      </c>
      <c r="G13" s="94">
        <v>0.50900000000000001</v>
      </c>
      <c r="H13" s="94">
        <v>0.50900000000000001</v>
      </c>
      <c r="I13" s="94">
        <v>0.50900000000000001</v>
      </c>
      <c r="J13" s="94">
        <v>0.50900000000000001</v>
      </c>
      <c r="K13" s="94">
        <v>0.50800000000000001</v>
      </c>
      <c r="L13" s="94">
        <v>0.51100000000000001</v>
      </c>
      <c r="M13" s="94">
        <v>0.51</v>
      </c>
      <c r="N13" s="94">
        <v>0.50900000000000001</v>
      </c>
      <c r="O13" s="94">
        <v>0.50900000000000001</v>
      </c>
      <c r="P13" s="94">
        <v>0.50800000000000001</v>
      </c>
      <c r="Q13" s="94">
        <v>0.505</v>
      </c>
      <c r="R13" s="94">
        <v>0.504</v>
      </c>
    </row>
    <row r="14" spans="1:18" s="46" customFormat="1" ht="12.75">
      <c r="A14" s="88"/>
      <c r="B14" s="95"/>
      <c r="C14" s="58"/>
      <c r="D14" s="87"/>
      <c r="E14" s="87"/>
      <c r="F14" s="87"/>
      <c r="G14" s="87"/>
      <c r="H14" s="87"/>
      <c r="I14" s="87"/>
      <c r="J14" s="87"/>
      <c r="K14" s="87"/>
      <c r="L14" s="87"/>
      <c r="M14" s="87"/>
      <c r="N14" s="87"/>
      <c r="O14" s="87"/>
      <c r="P14" s="45"/>
      <c r="Q14" s="45"/>
      <c r="R14" s="45"/>
    </row>
    <row r="15" spans="1:18" s="46" customFormat="1" ht="12.75">
      <c r="B15" s="57" t="s">
        <v>121</v>
      </c>
      <c r="C15" s="45"/>
      <c r="D15" s="96"/>
      <c r="E15" s="96"/>
      <c r="F15" s="96"/>
      <c r="G15" s="96"/>
      <c r="H15" s="96"/>
      <c r="I15" s="96"/>
      <c r="J15" s="96"/>
      <c r="K15" s="96"/>
      <c r="L15" s="96"/>
      <c r="M15" s="96"/>
      <c r="N15" s="96"/>
      <c r="O15" s="96"/>
      <c r="P15" s="45"/>
      <c r="Q15" s="45"/>
      <c r="R15" s="45"/>
    </row>
    <row r="16" spans="1:18" s="46" customFormat="1" ht="12.75">
      <c r="A16" s="88"/>
      <c r="B16" s="97" t="s">
        <v>122</v>
      </c>
      <c r="C16" s="98"/>
      <c r="D16" s="91">
        <v>0.19399999999999998</v>
      </c>
      <c r="E16" s="91">
        <v>0.188</v>
      </c>
      <c r="F16" s="91">
        <v>0.17699999999999999</v>
      </c>
      <c r="G16" s="91">
        <v>0.17300000000000001</v>
      </c>
      <c r="H16" s="91">
        <v>0.17</v>
      </c>
      <c r="I16" s="91">
        <v>0.16699999999999998</v>
      </c>
      <c r="J16" s="91">
        <v>0.16399999999999998</v>
      </c>
      <c r="K16" s="91">
        <v>0.16200000000000001</v>
      </c>
      <c r="L16" s="91">
        <v>0.16500000000000001</v>
      </c>
      <c r="M16" s="91">
        <v>0.16399999999999998</v>
      </c>
      <c r="N16" s="91">
        <v>0.16300000000000001</v>
      </c>
      <c r="O16" s="91">
        <v>0.16200000000000001</v>
      </c>
      <c r="P16" s="91">
        <v>0.161</v>
      </c>
      <c r="Q16" s="91">
        <v>0.16399999999999998</v>
      </c>
      <c r="R16" s="91">
        <v>0.16399999999999998</v>
      </c>
    </row>
    <row r="17" spans="1:18" s="46" customFormat="1" ht="12.75">
      <c r="A17" s="88"/>
      <c r="B17" s="95" t="s">
        <v>123</v>
      </c>
      <c r="C17" s="99"/>
      <c r="D17" s="87">
        <v>0.08</v>
      </c>
      <c r="E17" s="87">
        <v>7.8E-2</v>
      </c>
      <c r="F17" s="87">
        <v>8.4000000000000005E-2</v>
      </c>
      <c r="G17" s="87">
        <v>8.3000000000000004E-2</v>
      </c>
      <c r="H17" s="87">
        <v>8.4000000000000005E-2</v>
      </c>
      <c r="I17" s="87">
        <v>8.4000000000000005E-2</v>
      </c>
      <c r="J17" s="87">
        <v>8.4000000000000005E-2</v>
      </c>
      <c r="K17" s="87">
        <v>8.3000000000000004E-2</v>
      </c>
      <c r="L17" s="87">
        <v>8.1000000000000003E-2</v>
      </c>
      <c r="M17" s="87">
        <v>7.9000000000000001E-2</v>
      </c>
      <c r="N17" s="87">
        <v>7.6999999999999999E-2</v>
      </c>
      <c r="O17" s="87">
        <v>7.4999999999999997E-2</v>
      </c>
      <c r="P17" s="87">
        <v>7.400000000000001E-2</v>
      </c>
      <c r="Q17" s="87">
        <v>7.400000000000001E-2</v>
      </c>
      <c r="R17" s="87">
        <v>7.4999999999999997E-2</v>
      </c>
    </row>
    <row r="18" spans="1:18" s="46" customFormat="1" ht="12.75">
      <c r="A18" s="88"/>
      <c r="B18" s="95" t="s">
        <v>124</v>
      </c>
      <c r="C18" s="99"/>
      <c r="D18" s="87">
        <v>0.36799999999999999</v>
      </c>
      <c r="E18" s="87">
        <v>0.36599999999999999</v>
      </c>
      <c r="F18" s="87">
        <v>0.36499999999999999</v>
      </c>
      <c r="G18" s="87">
        <v>0.36299999999999999</v>
      </c>
      <c r="H18" s="87">
        <v>0.36</v>
      </c>
      <c r="I18" s="87">
        <v>0.35799999999999998</v>
      </c>
      <c r="J18" s="87">
        <v>0.35600000000000004</v>
      </c>
      <c r="K18" s="87">
        <v>0.35200000000000004</v>
      </c>
      <c r="L18" s="87">
        <v>0.34600000000000003</v>
      </c>
      <c r="M18" s="87">
        <v>0.34200000000000003</v>
      </c>
      <c r="N18" s="87">
        <v>0.33899999999999997</v>
      </c>
      <c r="O18" s="87">
        <v>0.33600000000000002</v>
      </c>
      <c r="P18" s="87">
        <v>0.33200000000000002</v>
      </c>
      <c r="Q18" s="87">
        <v>0.33100000000000002</v>
      </c>
      <c r="R18" s="87">
        <v>0.32700000000000001</v>
      </c>
    </row>
    <row r="19" spans="1:18" s="46" customFormat="1" ht="12.75">
      <c r="A19" s="88"/>
      <c r="B19" s="95" t="s">
        <v>125</v>
      </c>
      <c r="C19" s="99"/>
      <c r="D19" s="87">
        <v>0.20100000000000001</v>
      </c>
      <c r="E19" s="87">
        <v>0.20100000000000001</v>
      </c>
      <c r="F19" s="87">
        <v>0.188</v>
      </c>
      <c r="G19" s="87">
        <v>0.188</v>
      </c>
      <c r="H19" s="87">
        <v>0.18899999999999997</v>
      </c>
      <c r="I19" s="87">
        <v>0.191</v>
      </c>
      <c r="J19" s="87">
        <v>0.193</v>
      </c>
      <c r="K19" s="87">
        <v>0.19800000000000001</v>
      </c>
      <c r="L19" s="87">
        <v>0.20300000000000001</v>
      </c>
      <c r="M19" s="87">
        <v>0.20899999999999999</v>
      </c>
      <c r="N19" s="87">
        <v>0.214</v>
      </c>
      <c r="O19" s="87">
        <v>0.217</v>
      </c>
      <c r="P19" s="87">
        <v>0.221</v>
      </c>
      <c r="Q19" s="87">
        <v>0.22500000000000001</v>
      </c>
      <c r="R19" s="87">
        <v>0.22699999999999998</v>
      </c>
    </row>
    <row r="20" spans="1:18" s="46" customFormat="1" ht="12.75">
      <c r="A20" s="88"/>
      <c r="B20" s="100" t="s">
        <v>126</v>
      </c>
      <c r="C20" s="101"/>
      <c r="D20" s="94">
        <v>0.157</v>
      </c>
      <c r="E20" s="94">
        <v>0.16800000000000001</v>
      </c>
      <c r="F20" s="94">
        <v>0.187</v>
      </c>
      <c r="G20" s="94">
        <v>0.193</v>
      </c>
      <c r="H20" s="94">
        <v>0.19699999999999998</v>
      </c>
      <c r="I20" s="94">
        <v>0.2</v>
      </c>
      <c r="J20" s="94">
        <v>0.20300000000000001</v>
      </c>
      <c r="K20" s="94">
        <v>0.20499999999999999</v>
      </c>
      <c r="L20" s="94">
        <v>0.20399999999999999</v>
      </c>
      <c r="M20" s="94">
        <v>0.20600000000000002</v>
      </c>
      <c r="N20" s="94">
        <v>0.20800000000000002</v>
      </c>
      <c r="O20" s="94">
        <v>0.20899999999999999</v>
      </c>
      <c r="P20" s="94">
        <v>0.21199999999999999</v>
      </c>
      <c r="Q20" s="94">
        <v>0.20600000000000002</v>
      </c>
      <c r="R20" s="94">
        <v>0.20699999999999999</v>
      </c>
    </row>
    <row r="21" spans="1:18" s="46" customFormat="1" ht="12.75">
      <c r="A21" s="88"/>
      <c r="B21" s="95"/>
      <c r="C21" s="99"/>
      <c r="D21" s="87"/>
      <c r="E21" s="87"/>
      <c r="F21" s="87"/>
      <c r="G21" s="87"/>
      <c r="H21" s="87"/>
      <c r="I21" s="87"/>
      <c r="J21" s="87"/>
      <c r="K21" s="87"/>
      <c r="L21" s="87"/>
      <c r="M21" s="87"/>
      <c r="N21" s="87"/>
      <c r="O21" s="87"/>
      <c r="P21" s="45"/>
      <c r="Q21" s="45"/>
      <c r="R21" s="45"/>
    </row>
    <row r="22" spans="1:18" s="46" customFormat="1" ht="12.75">
      <c r="B22" s="57" t="s">
        <v>127</v>
      </c>
      <c r="C22" s="42"/>
      <c r="D22" s="96"/>
      <c r="E22" s="96"/>
      <c r="F22" s="96"/>
      <c r="G22" s="96"/>
      <c r="H22" s="96"/>
      <c r="I22" s="96"/>
      <c r="J22" s="96"/>
      <c r="K22" s="96"/>
      <c r="L22" s="96"/>
      <c r="M22" s="96"/>
      <c r="N22" s="96"/>
      <c r="O22" s="96"/>
      <c r="P22" s="45"/>
      <c r="Q22" s="45"/>
      <c r="R22" s="45"/>
    </row>
    <row r="23" spans="1:18" s="46" customFormat="1" ht="12.75">
      <c r="A23" s="88"/>
      <c r="B23" s="97" t="s">
        <v>128</v>
      </c>
      <c r="C23" s="98"/>
      <c r="D23" s="91">
        <v>0.44500000000000001</v>
      </c>
      <c r="E23" s="91">
        <v>0.44799999999999995</v>
      </c>
      <c r="F23" s="91">
        <v>0.44700000000000001</v>
      </c>
      <c r="G23" s="91">
        <v>0.45700000000000002</v>
      </c>
      <c r="H23" s="91">
        <v>0.46799999999999997</v>
      </c>
      <c r="I23" s="91">
        <v>0.47499999999999998</v>
      </c>
      <c r="J23" s="91">
        <v>0.47600000000000003</v>
      </c>
      <c r="K23" s="91">
        <v>0.48</v>
      </c>
      <c r="L23" s="91">
        <v>0.48899999999999999</v>
      </c>
      <c r="M23" s="91">
        <v>0.49200000000000005</v>
      </c>
      <c r="N23" s="91">
        <v>0.496</v>
      </c>
      <c r="O23" s="91">
        <v>0.498</v>
      </c>
      <c r="P23" s="91">
        <v>0.499</v>
      </c>
      <c r="Q23" s="91">
        <v>0.50600000000000001</v>
      </c>
      <c r="R23" s="91">
        <v>0.50900000000000001</v>
      </c>
    </row>
    <row r="24" spans="1:18" s="46" customFormat="1" ht="12.75">
      <c r="A24" s="88"/>
      <c r="B24" s="95" t="s">
        <v>129</v>
      </c>
      <c r="C24" s="99"/>
      <c r="D24" s="87">
        <v>0.04</v>
      </c>
      <c r="E24" s="87">
        <v>3.7999999999999999E-2</v>
      </c>
      <c r="F24" s="87">
        <v>5.5999999999999994E-2</v>
      </c>
      <c r="G24" s="87">
        <v>5.2000000000000005E-2</v>
      </c>
      <c r="H24" s="87">
        <v>4.4000000000000004E-2</v>
      </c>
      <c r="I24" s="87">
        <v>3.9E-2</v>
      </c>
      <c r="J24" s="87">
        <v>0.04</v>
      </c>
      <c r="K24" s="87">
        <v>3.6000000000000004E-2</v>
      </c>
      <c r="L24" s="87">
        <v>0.03</v>
      </c>
      <c r="M24" s="87">
        <v>2.7999999999999997E-2</v>
      </c>
      <c r="N24" s="87">
        <v>2.7000000000000003E-2</v>
      </c>
      <c r="O24" s="87">
        <v>2.6000000000000002E-2</v>
      </c>
      <c r="P24" s="87">
        <v>2.4E-2</v>
      </c>
      <c r="Q24" s="87">
        <v>2.2000000000000002E-2</v>
      </c>
      <c r="R24" s="87">
        <v>0.02</v>
      </c>
    </row>
    <row r="25" spans="1:18" s="46" customFormat="1" ht="12.75">
      <c r="A25" s="88"/>
      <c r="B25" s="95" t="s">
        <v>130</v>
      </c>
      <c r="C25" s="99"/>
      <c r="D25" s="87">
        <v>0.51500000000000001</v>
      </c>
      <c r="E25" s="87">
        <v>0.51400000000000001</v>
      </c>
      <c r="F25" s="87">
        <v>0.497</v>
      </c>
      <c r="G25" s="87">
        <v>0.49099999999999999</v>
      </c>
      <c r="H25" s="87">
        <v>0.48899999999999999</v>
      </c>
      <c r="I25" s="87">
        <v>0.48599999999999999</v>
      </c>
      <c r="J25" s="87">
        <v>0.48399999999999999</v>
      </c>
      <c r="K25" s="87">
        <v>0.48299999999999998</v>
      </c>
      <c r="L25" s="87">
        <v>0.48099999999999998</v>
      </c>
      <c r="M25" s="87">
        <v>0.48</v>
      </c>
      <c r="N25" s="87">
        <v>0.47699999999999998</v>
      </c>
      <c r="O25" s="87">
        <v>0.47599999999999998</v>
      </c>
      <c r="P25" s="87">
        <v>0.47699999999999998</v>
      </c>
      <c r="Q25" s="87">
        <v>0.47199999999999998</v>
      </c>
      <c r="R25" s="87">
        <v>0.47099999999999997</v>
      </c>
    </row>
    <row r="26" spans="1:18" s="46" customFormat="1" ht="12.75" customHeight="1">
      <c r="A26" s="88"/>
      <c r="B26" s="102" t="s">
        <v>131</v>
      </c>
      <c r="C26" s="99"/>
      <c r="D26" s="87">
        <v>0.2</v>
      </c>
      <c r="E26" s="87">
        <v>0.19600000000000001</v>
      </c>
      <c r="F26" s="87">
        <v>0.17600000000000002</v>
      </c>
      <c r="G26" s="87">
        <v>0.16699999999999998</v>
      </c>
      <c r="H26" s="87">
        <v>0.16300000000000001</v>
      </c>
      <c r="I26" s="87">
        <v>0.16</v>
      </c>
      <c r="J26" s="87">
        <v>0.157</v>
      </c>
      <c r="K26" s="87">
        <v>0.155</v>
      </c>
      <c r="L26" s="87">
        <v>0.15</v>
      </c>
      <c r="M26" s="87">
        <v>0.15</v>
      </c>
      <c r="N26" s="87">
        <v>0.14800000000000002</v>
      </c>
      <c r="O26" s="87">
        <v>0.14699999999999999</v>
      </c>
      <c r="P26" s="87">
        <v>0.14699999999999999</v>
      </c>
      <c r="Q26" s="87">
        <v>0.14599999999999999</v>
      </c>
      <c r="R26" s="87">
        <v>0.14300000000000002</v>
      </c>
    </row>
    <row r="27" spans="1:18" s="46" customFormat="1" ht="12.75">
      <c r="A27" s="88"/>
      <c r="B27" s="103" t="s">
        <v>132</v>
      </c>
      <c r="C27" s="101"/>
      <c r="D27" s="94">
        <v>0.315</v>
      </c>
      <c r="E27" s="94">
        <v>0.318</v>
      </c>
      <c r="F27" s="94">
        <v>0.32100000000000001</v>
      </c>
      <c r="G27" s="94">
        <v>0.32400000000000001</v>
      </c>
      <c r="H27" s="94">
        <v>0.32600000000000001</v>
      </c>
      <c r="I27" s="94">
        <v>0.32600000000000001</v>
      </c>
      <c r="J27" s="94">
        <v>0.32700000000000001</v>
      </c>
      <c r="K27" s="94">
        <v>0.32799999999999996</v>
      </c>
      <c r="L27" s="94">
        <v>0.33100000000000002</v>
      </c>
      <c r="M27" s="94">
        <v>0.33</v>
      </c>
      <c r="N27" s="94">
        <v>0.32899999999999996</v>
      </c>
      <c r="O27" s="94">
        <v>0.32899999999999996</v>
      </c>
      <c r="P27" s="94">
        <v>0.33</v>
      </c>
      <c r="Q27" s="94">
        <v>0.32600000000000001</v>
      </c>
      <c r="R27" s="94">
        <v>0.32799999999999996</v>
      </c>
    </row>
    <row r="28" spans="1:18" s="46" customFormat="1" ht="12.75">
      <c r="A28" s="88"/>
      <c r="B28" s="95"/>
      <c r="C28" s="99"/>
      <c r="D28" s="87"/>
      <c r="E28" s="87"/>
      <c r="F28" s="87"/>
      <c r="G28" s="87"/>
      <c r="H28" s="87"/>
      <c r="I28" s="87"/>
      <c r="J28" s="87"/>
      <c r="K28" s="87"/>
      <c r="L28" s="87"/>
      <c r="M28" s="87"/>
      <c r="N28" s="87"/>
      <c r="O28" s="87"/>
      <c r="P28" s="45"/>
      <c r="Q28" s="45"/>
      <c r="R28" s="45"/>
    </row>
    <row r="29" spans="1:18" s="46" customFormat="1" ht="12.75">
      <c r="B29" s="57" t="s">
        <v>133</v>
      </c>
      <c r="C29" s="45"/>
      <c r="D29" s="96"/>
      <c r="E29" s="96"/>
      <c r="F29" s="96"/>
      <c r="G29" s="96"/>
      <c r="H29" s="96"/>
      <c r="I29" s="96"/>
      <c r="J29" s="96"/>
      <c r="K29" s="96"/>
      <c r="L29" s="96"/>
      <c r="M29" s="96"/>
      <c r="N29" s="96"/>
      <c r="O29" s="96"/>
      <c r="P29" s="45"/>
      <c r="Q29" s="45"/>
      <c r="R29" s="45"/>
    </row>
    <row r="30" spans="1:18" s="46" customFormat="1" ht="12.75">
      <c r="A30" s="88"/>
      <c r="B30" s="97" t="s">
        <v>134</v>
      </c>
      <c r="C30" s="90"/>
      <c r="D30" s="104">
        <v>0</v>
      </c>
      <c r="E30" s="104" t="s">
        <v>135</v>
      </c>
      <c r="F30" s="91">
        <v>0.81599999999999995</v>
      </c>
      <c r="G30" s="91">
        <v>0.81499999999999995</v>
      </c>
      <c r="H30" s="91">
        <v>0.81200000000000006</v>
      </c>
      <c r="I30" s="91">
        <v>0.80900000000000005</v>
      </c>
      <c r="J30" s="91">
        <v>0.80700000000000005</v>
      </c>
      <c r="K30" s="91">
        <v>0.80599999999999994</v>
      </c>
      <c r="L30" s="91">
        <v>0.81400000000000006</v>
      </c>
      <c r="M30" s="91">
        <v>0.80799999999999994</v>
      </c>
      <c r="N30" s="91">
        <v>0.80099999999999993</v>
      </c>
      <c r="O30" s="91">
        <v>0.79599999999999993</v>
      </c>
      <c r="P30" s="91">
        <v>0.78799999999999992</v>
      </c>
      <c r="Q30" s="91">
        <v>0.77400000000000002</v>
      </c>
      <c r="R30" s="91">
        <v>0.76400000000000001</v>
      </c>
    </row>
    <row r="31" spans="1:18" s="46" customFormat="1" ht="12.75">
      <c r="A31" s="88"/>
      <c r="B31" s="100" t="s">
        <v>136</v>
      </c>
      <c r="C31" s="101"/>
      <c r="D31" s="105">
        <v>0</v>
      </c>
      <c r="E31" s="105" t="s">
        <v>135</v>
      </c>
      <c r="F31" s="94">
        <v>0.184</v>
      </c>
      <c r="G31" s="94">
        <v>0.185</v>
      </c>
      <c r="H31" s="94">
        <v>0.188</v>
      </c>
      <c r="I31" s="94">
        <v>0.191</v>
      </c>
      <c r="J31" s="94">
        <v>0.193</v>
      </c>
      <c r="K31" s="94">
        <v>0.19399999999999998</v>
      </c>
      <c r="L31" s="94">
        <v>0.18600000000000003</v>
      </c>
      <c r="M31" s="94">
        <v>0.192</v>
      </c>
      <c r="N31" s="94">
        <v>0.19899999999999998</v>
      </c>
      <c r="O31" s="94">
        <v>0.20399999999999999</v>
      </c>
      <c r="P31" s="94">
        <v>0.21199999999999999</v>
      </c>
      <c r="Q31" s="94">
        <v>0.22600000000000001</v>
      </c>
      <c r="R31" s="94">
        <v>0.23600000000000002</v>
      </c>
    </row>
    <row r="32" spans="1:18" s="46" customFormat="1" ht="12.75">
      <c r="A32" s="88"/>
      <c r="B32" s="95"/>
      <c r="C32" s="99"/>
      <c r="D32" s="106"/>
      <c r="E32" s="87"/>
      <c r="F32" s="87"/>
      <c r="G32" s="87"/>
      <c r="H32" s="87"/>
      <c r="I32" s="87"/>
      <c r="J32" s="87"/>
      <c r="K32" s="87"/>
      <c r="L32" s="87"/>
      <c r="M32" s="87"/>
      <c r="N32" s="87"/>
      <c r="O32" s="87"/>
      <c r="P32" s="45"/>
      <c r="Q32" s="45"/>
      <c r="R32" s="45"/>
    </row>
    <row r="33" spans="1:18" s="46" customFormat="1" ht="12.75">
      <c r="B33" s="57" t="s">
        <v>137</v>
      </c>
      <c r="C33" s="42"/>
      <c r="D33" s="107"/>
      <c r="E33" s="96"/>
      <c r="F33" s="96"/>
      <c r="G33" s="96"/>
      <c r="H33" s="96"/>
      <c r="I33" s="96"/>
      <c r="J33" s="96"/>
      <c r="K33" s="96"/>
      <c r="L33" s="96"/>
      <c r="M33" s="96"/>
      <c r="N33" s="96"/>
      <c r="O33" s="96"/>
      <c r="P33" s="45"/>
      <c r="Q33" s="45"/>
      <c r="R33" s="45"/>
    </row>
    <row r="34" spans="1:18" s="46" customFormat="1" ht="12.75">
      <c r="A34" s="88"/>
      <c r="B34" s="97" t="s">
        <v>138</v>
      </c>
      <c r="C34" s="98"/>
      <c r="D34" s="104">
        <v>0</v>
      </c>
      <c r="E34" s="91">
        <v>0.16200000000000001</v>
      </c>
      <c r="F34" s="91">
        <v>0.17399999999999999</v>
      </c>
      <c r="G34" s="91">
        <v>0.183</v>
      </c>
      <c r="H34" s="91">
        <v>0.183</v>
      </c>
      <c r="I34" s="91">
        <v>0.188</v>
      </c>
      <c r="J34" s="91">
        <v>0.191</v>
      </c>
      <c r="K34" s="91">
        <v>0.19399999999999998</v>
      </c>
      <c r="L34" s="91">
        <v>0.19399999999999998</v>
      </c>
      <c r="M34" s="91">
        <v>0.19600000000000001</v>
      </c>
      <c r="N34" s="91">
        <v>0.19800000000000001</v>
      </c>
      <c r="O34" s="91">
        <v>0.2</v>
      </c>
      <c r="P34" s="91">
        <v>0.20399999999999999</v>
      </c>
      <c r="Q34" s="91">
        <v>0.20100000000000001</v>
      </c>
      <c r="R34" s="91">
        <v>0.20499999999999999</v>
      </c>
    </row>
    <row r="35" spans="1:18" s="46" customFormat="1" ht="12.75">
      <c r="A35" s="88"/>
      <c r="B35" s="95" t="s">
        <v>139</v>
      </c>
      <c r="C35" s="99"/>
      <c r="D35" s="106">
        <v>0</v>
      </c>
      <c r="E35" s="87">
        <v>6.8000000000000005E-2</v>
      </c>
      <c r="F35" s="87">
        <v>7.4999999999999997E-2</v>
      </c>
      <c r="G35" s="87">
        <v>7.6999999999999999E-2</v>
      </c>
      <c r="H35" s="87">
        <v>7.6999999999999999E-2</v>
      </c>
      <c r="I35" s="87">
        <v>7.8E-2</v>
      </c>
      <c r="J35" s="87">
        <v>7.8E-2</v>
      </c>
      <c r="K35" s="87">
        <v>7.8E-2</v>
      </c>
      <c r="L35" s="87">
        <v>8.1000000000000003E-2</v>
      </c>
      <c r="M35" s="87">
        <v>8.1000000000000003E-2</v>
      </c>
      <c r="N35" s="87">
        <v>0.08</v>
      </c>
      <c r="O35" s="87">
        <v>8.1000000000000003E-2</v>
      </c>
      <c r="P35" s="87">
        <v>8.1000000000000003E-2</v>
      </c>
      <c r="Q35" s="87">
        <v>7.9000000000000001E-2</v>
      </c>
      <c r="R35" s="87">
        <v>7.6999999999999999E-2</v>
      </c>
    </row>
    <row r="36" spans="1:18" s="46" customFormat="1" ht="12.75">
      <c r="A36" s="88"/>
      <c r="B36" s="95" t="s">
        <v>140</v>
      </c>
      <c r="C36" s="86"/>
      <c r="D36" s="106">
        <v>0</v>
      </c>
      <c r="E36" s="87">
        <v>0.27300000000000002</v>
      </c>
      <c r="F36" s="87">
        <v>0.27899999999999997</v>
      </c>
      <c r="G36" s="87">
        <v>0.27800000000000002</v>
      </c>
      <c r="H36" s="87">
        <v>0.28300000000000003</v>
      </c>
      <c r="I36" s="87">
        <v>0.28499999999999998</v>
      </c>
      <c r="J36" s="87">
        <v>0.28899999999999998</v>
      </c>
      <c r="K36" s="87">
        <v>0.28899999999999998</v>
      </c>
      <c r="L36" s="87">
        <v>0.28800000000000003</v>
      </c>
      <c r="M36" s="87">
        <v>0.28899999999999998</v>
      </c>
      <c r="N36" s="87">
        <v>0.29100000000000004</v>
      </c>
      <c r="O36" s="87">
        <v>0.29199999999999998</v>
      </c>
      <c r="P36" s="87">
        <v>0.29199999999999998</v>
      </c>
      <c r="Q36" s="87">
        <v>0.28800000000000003</v>
      </c>
      <c r="R36" s="87">
        <v>0.29100000000000004</v>
      </c>
    </row>
    <row r="37" spans="1:18" s="46" customFormat="1" ht="12.75">
      <c r="A37" s="88"/>
      <c r="B37" s="95" t="s">
        <v>141</v>
      </c>
      <c r="C37" s="99"/>
      <c r="D37" s="106">
        <v>0</v>
      </c>
      <c r="E37" s="87">
        <v>0.17899999999999999</v>
      </c>
      <c r="F37" s="87">
        <v>0.17199999999999999</v>
      </c>
      <c r="G37" s="87">
        <v>0.16699999999999998</v>
      </c>
      <c r="H37" s="87">
        <v>0.16600000000000001</v>
      </c>
      <c r="I37" s="87">
        <v>0.16300000000000001</v>
      </c>
      <c r="J37" s="87">
        <v>0.161</v>
      </c>
      <c r="K37" s="87">
        <v>0.159</v>
      </c>
      <c r="L37" s="87">
        <v>0.159</v>
      </c>
      <c r="M37" s="87">
        <v>0.157</v>
      </c>
      <c r="N37" s="87">
        <v>0.157</v>
      </c>
      <c r="O37" s="87">
        <v>0.155</v>
      </c>
      <c r="P37" s="87">
        <v>0.153</v>
      </c>
      <c r="Q37" s="87">
        <v>0.153</v>
      </c>
      <c r="R37" s="87">
        <v>0.153</v>
      </c>
    </row>
    <row r="38" spans="1:18" s="46" customFormat="1" ht="12.75">
      <c r="A38" s="88"/>
      <c r="B38" s="95" t="s">
        <v>142</v>
      </c>
      <c r="C38" s="99"/>
      <c r="D38" s="106">
        <v>0</v>
      </c>
      <c r="E38" s="87">
        <v>0.20499999999999999</v>
      </c>
      <c r="F38" s="87">
        <v>0.19500000000000001</v>
      </c>
      <c r="G38" s="87">
        <v>0.19</v>
      </c>
      <c r="H38" s="87">
        <v>0.18899999999999997</v>
      </c>
      <c r="I38" s="87">
        <v>0.184</v>
      </c>
      <c r="J38" s="87">
        <v>0.18</v>
      </c>
      <c r="K38" s="87">
        <v>0.17899999999999999</v>
      </c>
      <c r="L38" s="87">
        <v>0.17800000000000002</v>
      </c>
      <c r="M38" s="87">
        <v>0.17600000000000002</v>
      </c>
      <c r="N38" s="87">
        <v>0.17300000000000001</v>
      </c>
      <c r="O38" s="87">
        <v>0.17100000000000001</v>
      </c>
      <c r="P38" s="87">
        <v>0.17</v>
      </c>
      <c r="Q38" s="87">
        <v>0.17300000000000001</v>
      </c>
      <c r="R38" s="87">
        <v>0.17499999999999999</v>
      </c>
    </row>
    <row r="39" spans="1:18" s="46" customFormat="1" ht="12.75">
      <c r="A39" s="88"/>
      <c r="B39" s="95" t="s">
        <v>143</v>
      </c>
      <c r="C39" s="99"/>
      <c r="D39" s="106">
        <v>0</v>
      </c>
      <c r="E39" s="87">
        <v>9.3000000000000013E-2</v>
      </c>
      <c r="F39" s="87">
        <v>8.6999999999999994E-2</v>
      </c>
      <c r="G39" s="87">
        <v>8.4000000000000005E-2</v>
      </c>
      <c r="H39" s="87">
        <v>8.3000000000000004E-2</v>
      </c>
      <c r="I39" s="87">
        <v>8.199999999999999E-2</v>
      </c>
      <c r="J39" s="87">
        <v>8.199999999999999E-2</v>
      </c>
      <c r="K39" s="87">
        <v>7.9000000000000001E-2</v>
      </c>
      <c r="L39" s="87">
        <v>7.9000000000000001E-2</v>
      </c>
      <c r="M39" s="87">
        <v>7.6999999999999999E-2</v>
      </c>
      <c r="N39" s="87">
        <v>7.6999999999999999E-2</v>
      </c>
      <c r="O39" s="87">
        <v>7.5999999999999998E-2</v>
      </c>
      <c r="P39" s="87">
        <v>7.4999999999999997E-2</v>
      </c>
      <c r="Q39" s="87">
        <v>7.6999999999999999E-2</v>
      </c>
      <c r="R39" s="87">
        <v>7.9000000000000001E-2</v>
      </c>
    </row>
    <row r="40" spans="1:18" s="46" customFormat="1" ht="12.75">
      <c r="A40" s="88"/>
      <c r="B40" s="100" t="s">
        <v>144</v>
      </c>
      <c r="C40" s="93"/>
      <c r="D40" s="105">
        <v>0</v>
      </c>
      <c r="E40" s="94">
        <v>1.9E-2</v>
      </c>
      <c r="F40" s="94">
        <v>1.9E-2</v>
      </c>
      <c r="G40" s="94">
        <v>1.9E-2</v>
      </c>
      <c r="H40" s="94">
        <v>1.9E-2</v>
      </c>
      <c r="I40" s="94">
        <v>0.02</v>
      </c>
      <c r="J40" s="94">
        <v>1.9E-2</v>
      </c>
      <c r="K40" s="94">
        <v>2.1000000000000001E-2</v>
      </c>
      <c r="L40" s="94">
        <v>2.1000000000000001E-2</v>
      </c>
      <c r="M40" s="94">
        <v>2.4E-2</v>
      </c>
      <c r="N40" s="94">
        <v>2.4E-2</v>
      </c>
      <c r="O40" s="94">
        <v>2.5000000000000001E-2</v>
      </c>
      <c r="P40" s="94">
        <v>2.5000000000000001E-2</v>
      </c>
      <c r="Q40" s="94">
        <v>2.7999999999999997E-2</v>
      </c>
      <c r="R40" s="94">
        <v>2.1000000000000001E-2</v>
      </c>
    </row>
    <row r="41" spans="1:18" s="46" customFormat="1" ht="12.75">
      <c r="A41" s="88"/>
      <c r="B41" s="108"/>
      <c r="C41" s="109"/>
      <c r="D41" s="45"/>
      <c r="E41" s="45"/>
      <c r="F41" s="45"/>
      <c r="G41" s="45"/>
      <c r="H41" s="83"/>
      <c r="I41" s="45"/>
      <c r="J41" s="45"/>
      <c r="K41" s="45"/>
      <c r="L41" s="45"/>
      <c r="M41" s="45"/>
      <c r="N41" s="45"/>
      <c r="O41" s="45"/>
      <c r="P41" s="45"/>
      <c r="Q41" s="45"/>
      <c r="R41" s="45"/>
    </row>
    <row r="42" spans="1:18" s="46" customFormat="1" ht="12.75" hidden="1">
      <c r="B42" s="45"/>
      <c r="C42" s="45"/>
      <c r="D42" s="45"/>
      <c r="E42" s="45"/>
      <c r="F42" s="45"/>
      <c r="G42" s="45"/>
      <c r="H42" s="45"/>
      <c r="I42" s="45"/>
      <c r="J42" s="45"/>
      <c r="K42" s="45"/>
      <c r="L42" s="45"/>
      <c r="M42" s="45"/>
      <c r="N42" s="45"/>
      <c r="O42" s="45"/>
      <c r="P42" s="45"/>
      <c r="Q42" s="45"/>
      <c r="R42" s="45"/>
    </row>
    <row r="43" spans="1:18" s="46" customFormat="1" ht="12.75" hidden="1">
      <c r="B43" s="83"/>
      <c r="C43" s="45"/>
      <c r="D43" s="71" t="s">
        <v>145</v>
      </c>
      <c r="E43" s="71"/>
      <c r="F43" s="71"/>
      <c r="G43" s="71"/>
      <c r="H43" s="71"/>
      <c r="I43" s="71"/>
      <c r="J43" s="71"/>
      <c r="K43" s="71"/>
      <c r="L43" s="71"/>
      <c r="M43" s="71"/>
      <c r="N43" s="71"/>
      <c r="O43" s="71"/>
      <c r="P43" s="45"/>
      <c r="Q43" s="45"/>
      <c r="R43" s="45"/>
    </row>
    <row r="44" spans="1:18" s="46" customFormat="1" ht="14.25" hidden="1">
      <c r="B44" s="82" t="s">
        <v>146</v>
      </c>
      <c r="C44" s="45"/>
      <c r="D44" s="48">
        <v>1995</v>
      </c>
      <c r="E44" s="48">
        <v>2000</v>
      </c>
      <c r="F44" s="48">
        <v>2005</v>
      </c>
      <c r="G44" s="48">
        <v>2006</v>
      </c>
      <c r="H44" s="48">
        <v>2007</v>
      </c>
      <c r="I44" s="48">
        <v>2008</v>
      </c>
      <c r="J44" s="48">
        <v>2009</v>
      </c>
      <c r="K44" s="48">
        <v>2010</v>
      </c>
      <c r="L44" s="48" t="s">
        <v>116</v>
      </c>
      <c r="M44" s="48" t="s">
        <v>147</v>
      </c>
      <c r="N44" s="48" t="s">
        <v>148</v>
      </c>
      <c r="O44" s="48" t="s">
        <v>149</v>
      </c>
      <c r="P44" s="45"/>
      <c r="Q44" s="45"/>
      <c r="R44" s="45"/>
    </row>
    <row r="45" spans="1:18" s="46" customFormat="1" ht="12.75" hidden="1">
      <c r="B45" s="83"/>
      <c r="C45" s="45"/>
      <c r="D45" s="45"/>
      <c r="E45" s="45"/>
      <c r="F45" s="45"/>
      <c r="G45" s="45"/>
      <c r="H45" s="45"/>
      <c r="I45" s="45"/>
      <c r="J45" s="45"/>
      <c r="K45" s="45"/>
      <c r="L45" s="45"/>
      <c r="M45" s="45"/>
      <c r="N45" s="45"/>
      <c r="O45" s="45"/>
      <c r="P45" s="45"/>
      <c r="Q45" s="45"/>
      <c r="R45" s="45"/>
    </row>
    <row r="46" spans="1:18" s="46" customFormat="1" ht="12.75" hidden="1">
      <c r="B46" s="78" t="s">
        <v>117</v>
      </c>
      <c r="C46" s="84"/>
      <c r="D46" s="110">
        <v>81893</v>
      </c>
      <c r="E46" s="110">
        <v>82473</v>
      </c>
      <c r="F46" s="110">
        <v>82676</v>
      </c>
      <c r="G46" s="110">
        <v>82618</v>
      </c>
      <c r="H46" s="110">
        <v>82375</v>
      </c>
      <c r="I46" s="110">
        <v>82334</v>
      </c>
      <c r="J46" s="110">
        <v>82048</v>
      </c>
      <c r="K46" s="110">
        <v>81779</v>
      </c>
      <c r="L46" s="110">
        <v>80211</v>
      </c>
      <c r="M46" s="110">
        <v>80366</v>
      </c>
      <c r="N46" s="110">
        <v>80508</v>
      </c>
      <c r="O46" s="110">
        <v>80802</v>
      </c>
      <c r="P46" s="45"/>
      <c r="Q46" s="45"/>
      <c r="R46" s="45"/>
    </row>
    <row r="47" spans="1:18" s="46" customFormat="1" ht="12.75" hidden="1">
      <c r="B47" s="57"/>
      <c r="C47" s="86"/>
      <c r="D47" s="111"/>
      <c r="E47" s="111"/>
      <c r="F47" s="111"/>
      <c r="G47" s="111"/>
      <c r="H47" s="111"/>
      <c r="I47" s="111"/>
      <c r="J47" s="111"/>
      <c r="K47" s="111"/>
      <c r="L47" s="111"/>
      <c r="M47" s="111"/>
      <c r="N47" s="111"/>
      <c r="O47" s="111"/>
      <c r="P47" s="45"/>
      <c r="Q47" s="45"/>
      <c r="R47" s="45"/>
    </row>
    <row r="48" spans="1:18" s="46" customFormat="1" ht="12.75" hidden="1">
      <c r="B48" s="57" t="s">
        <v>118</v>
      </c>
      <c r="C48" s="86"/>
      <c r="D48" s="111"/>
      <c r="E48" s="111"/>
      <c r="F48" s="111"/>
      <c r="G48" s="111"/>
      <c r="H48" s="111"/>
      <c r="I48" s="111"/>
      <c r="J48" s="111"/>
      <c r="K48" s="111"/>
      <c r="L48" s="111"/>
      <c r="M48" s="111"/>
      <c r="N48" s="111"/>
      <c r="O48" s="111"/>
      <c r="P48" s="45"/>
      <c r="Q48" s="45"/>
      <c r="R48" s="45"/>
    </row>
    <row r="49" spans="2:18" s="46" customFormat="1" ht="12.75" hidden="1">
      <c r="B49" s="89" t="s">
        <v>119</v>
      </c>
      <c r="C49" s="90"/>
      <c r="D49" s="112">
        <v>39670</v>
      </c>
      <c r="E49" s="112">
        <v>40079</v>
      </c>
      <c r="F49" s="112">
        <v>40339</v>
      </c>
      <c r="G49" s="112">
        <v>40307</v>
      </c>
      <c r="H49" s="112">
        <v>40272</v>
      </c>
      <c r="I49" s="112">
        <v>40231</v>
      </c>
      <c r="J49" s="112">
        <v>40136</v>
      </c>
      <c r="K49" s="112">
        <v>40060</v>
      </c>
      <c r="L49" s="112">
        <v>39169</v>
      </c>
      <c r="M49" s="112">
        <v>39304</v>
      </c>
      <c r="N49" s="112">
        <v>39454</v>
      </c>
      <c r="O49" s="112">
        <v>39649</v>
      </c>
      <c r="P49" s="45"/>
      <c r="Q49" s="45"/>
      <c r="R49" s="45"/>
    </row>
    <row r="50" spans="2:18" s="46" customFormat="1" ht="12.75" hidden="1">
      <c r="B50" s="92" t="s">
        <v>120</v>
      </c>
      <c r="C50" s="93"/>
      <c r="D50" s="113">
        <v>41900</v>
      </c>
      <c r="E50" s="113">
        <v>42079</v>
      </c>
      <c r="F50" s="113">
        <v>42128</v>
      </c>
      <c r="G50" s="113">
        <v>42063</v>
      </c>
      <c r="H50" s="113">
        <v>41988</v>
      </c>
      <c r="I50" s="113">
        <v>41904</v>
      </c>
      <c r="J50" s="113">
        <v>41768</v>
      </c>
      <c r="K50" s="113">
        <v>41656</v>
      </c>
      <c r="L50" s="113">
        <v>41080</v>
      </c>
      <c r="M50" s="113">
        <v>41108</v>
      </c>
      <c r="N50" s="113">
        <v>41158</v>
      </c>
      <c r="O50" s="113">
        <v>41245</v>
      </c>
      <c r="P50" s="45"/>
      <c r="Q50" s="45"/>
      <c r="R50" s="45"/>
    </row>
    <row r="51" spans="2:18" s="46" customFormat="1" ht="12.75" hidden="1">
      <c r="B51" s="95"/>
      <c r="C51" s="58"/>
      <c r="D51" s="111"/>
      <c r="E51" s="111"/>
      <c r="F51" s="111"/>
      <c r="G51" s="111"/>
      <c r="H51" s="111"/>
      <c r="I51" s="111"/>
      <c r="J51" s="111"/>
      <c r="K51" s="111"/>
      <c r="L51" s="111"/>
      <c r="M51" s="111"/>
      <c r="N51" s="111"/>
      <c r="O51" s="111"/>
      <c r="P51" s="45"/>
      <c r="Q51" s="45"/>
      <c r="R51" s="45"/>
    </row>
    <row r="52" spans="2:18" s="46" customFormat="1" ht="12.75" hidden="1">
      <c r="B52" s="57" t="s">
        <v>121</v>
      </c>
      <c r="C52" s="45"/>
      <c r="D52" s="114"/>
      <c r="E52" s="114"/>
      <c r="F52" s="114"/>
      <c r="G52" s="114"/>
      <c r="H52" s="114"/>
      <c r="I52" s="114"/>
      <c r="J52" s="114"/>
      <c r="K52" s="114"/>
      <c r="L52" s="114"/>
      <c r="M52" s="114"/>
      <c r="N52" s="114"/>
      <c r="O52" s="114"/>
      <c r="P52" s="45"/>
      <c r="Q52" s="45"/>
      <c r="R52" s="45"/>
    </row>
    <row r="53" spans="2:18" s="46" customFormat="1" ht="12.75" hidden="1">
      <c r="B53" s="97" t="s">
        <v>150</v>
      </c>
      <c r="C53" s="98"/>
      <c r="D53" s="112">
        <v>13109</v>
      </c>
      <c r="E53" s="112">
        <v>12564</v>
      </c>
      <c r="F53" s="112">
        <v>11481</v>
      </c>
      <c r="G53" s="112">
        <v>11253</v>
      </c>
      <c r="H53" s="112">
        <v>11063</v>
      </c>
      <c r="I53" s="112">
        <v>10918</v>
      </c>
      <c r="J53" s="112">
        <v>10769</v>
      </c>
      <c r="K53" s="112">
        <v>10669</v>
      </c>
      <c r="L53" s="112">
        <v>10782</v>
      </c>
      <c r="M53" s="112">
        <v>10706</v>
      </c>
      <c r="N53" s="112">
        <v>10615</v>
      </c>
      <c r="O53" s="112">
        <v>10575</v>
      </c>
      <c r="P53" s="45"/>
      <c r="Q53" s="45"/>
      <c r="R53" s="45"/>
    </row>
    <row r="54" spans="2:18" s="46" customFormat="1" ht="12.75" hidden="1">
      <c r="B54" s="95" t="s">
        <v>151</v>
      </c>
      <c r="C54" s="99"/>
      <c r="D54" s="111">
        <v>9086</v>
      </c>
      <c r="E54" s="111">
        <v>9110</v>
      </c>
      <c r="F54" s="111">
        <v>9837</v>
      </c>
      <c r="G54" s="111">
        <v>9746</v>
      </c>
      <c r="H54" s="111">
        <v>9684</v>
      </c>
      <c r="I54" s="111">
        <v>9533</v>
      </c>
      <c r="J54" s="111">
        <v>9385</v>
      </c>
      <c r="K54" s="111">
        <v>9177</v>
      </c>
      <c r="L54" s="111">
        <v>8793</v>
      </c>
      <c r="M54" s="111">
        <v>8683</v>
      </c>
      <c r="N54" s="111">
        <v>8591</v>
      </c>
      <c r="O54" s="111">
        <v>8501</v>
      </c>
      <c r="P54" s="45"/>
      <c r="Q54" s="45"/>
      <c r="R54" s="45"/>
    </row>
    <row r="55" spans="2:18" s="46" customFormat="1" ht="12.75" hidden="1">
      <c r="B55" s="95" t="s">
        <v>124</v>
      </c>
      <c r="C55" s="99"/>
      <c r="D55" s="111">
        <v>29882</v>
      </c>
      <c r="E55" s="111">
        <v>29924</v>
      </c>
      <c r="F55" s="111">
        <v>29913</v>
      </c>
      <c r="G55" s="111">
        <v>29731</v>
      </c>
      <c r="H55" s="111">
        <v>29412</v>
      </c>
      <c r="I55" s="111">
        <v>29257</v>
      </c>
      <c r="J55" s="111">
        <v>28951</v>
      </c>
      <c r="K55" s="111">
        <v>28588</v>
      </c>
      <c r="L55" s="111">
        <v>27588</v>
      </c>
      <c r="M55" s="111">
        <v>27345</v>
      </c>
      <c r="N55" s="111">
        <v>27139</v>
      </c>
      <c r="O55" s="111">
        <v>26996</v>
      </c>
      <c r="P55" s="45"/>
      <c r="Q55" s="45"/>
      <c r="R55" s="45"/>
    </row>
    <row r="56" spans="2:18" s="46" customFormat="1" ht="12.75" hidden="1">
      <c r="B56" s="95" t="s">
        <v>125</v>
      </c>
      <c r="C56" s="99"/>
      <c r="D56" s="111">
        <v>16321</v>
      </c>
      <c r="E56" s="111">
        <v>16399</v>
      </c>
      <c r="F56" s="111">
        <v>15381</v>
      </c>
      <c r="G56" s="111">
        <v>15382</v>
      </c>
      <c r="H56" s="111">
        <v>15453</v>
      </c>
      <c r="I56" s="111">
        <v>15602</v>
      </c>
      <c r="J56" s="111">
        <v>15767</v>
      </c>
      <c r="K56" s="111">
        <v>16137</v>
      </c>
      <c r="L56" s="111">
        <v>16237</v>
      </c>
      <c r="M56" s="111">
        <v>16711</v>
      </c>
      <c r="N56" s="111">
        <v>17118</v>
      </c>
      <c r="O56" s="111">
        <v>17473</v>
      </c>
      <c r="P56" s="45"/>
      <c r="Q56" s="45"/>
      <c r="R56" s="45"/>
    </row>
    <row r="57" spans="2:18" s="46" customFormat="1" ht="12.75" hidden="1">
      <c r="B57" s="100" t="s">
        <v>126</v>
      </c>
      <c r="C57" s="101"/>
      <c r="D57" s="113">
        <v>13173</v>
      </c>
      <c r="E57" s="113">
        <v>14163</v>
      </c>
      <c r="F57" s="113">
        <v>15855</v>
      </c>
      <c r="G57" s="113">
        <v>16257</v>
      </c>
      <c r="H57" s="113">
        <v>16645</v>
      </c>
      <c r="I57" s="113">
        <v>16824</v>
      </c>
      <c r="J57" s="113">
        <v>17032</v>
      </c>
      <c r="K57" s="113">
        <v>17145</v>
      </c>
      <c r="L57" s="113">
        <v>16848</v>
      </c>
      <c r="M57" s="113">
        <v>16968</v>
      </c>
      <c r="N57" s="113">
        <v>17148</v>
      </c>
      <c r="O57" s="113">
        <v>17351</v>
      </c>
      <c r="P57" s="45"/>
      <c r="Q57" s="45"/>
      <c r="R57" s="45"/>
    </row>
    <row r="58" spans="2:18" s="46" customFormat="1" ht="12.75" hidden="1">
      <c r="B58" s="95"/>
      <c r="C58" s="99"/>
      <c r="D58" s="111"/>
      <c r="E58" s="111"/>
      <c r="F58" s="111"/>
      <c r="G58" s="111"/>
      <c r="H58" s="111"/>
      <c r="I58" s="111"/>
      <c r="J58" s="111"/>
      <c r="K58" s="111"/>
      <c r="L58" s="111"/>
      <c r="M58" s="111"/>
      <c r="N58" s="111"/>
      <c r="O58" s="111"/>
      <c r="P58" s="45"/>
      <c r="Q58" s="45"/>
      <c r="R58" s="45"/>
    </row>
    <row r="59" spans="2:18" s="46" customFormat="1" ht="12.75" hidden="1">
      <c r="B59" s="57" t="s">
        <v>127</v>
      </c>
      <c r="C59" s="42"/>
      <c r="D59" s="114"/>
      <c r="E59" s="114"/>
      <c r="F59" s="114"/>
      <c r="G59" s="114"/>
      <c r="H59" s="114"/>
      <c r="I59" s="114"/>
      <c r="J59" s="114"/>
      <c r="K59" s="114"/>
      <c r="L59" s="114"/>
      <c r="M59" s="114"/>
      <c r="N59" s="114"/>
      <c r="O59" s="114"/>
      <c r="P59" s="45"/>
      <c r="Q59" s="45"/>
      <c r="R59" s="45"/>
    </row>
    <row r="60" spans="2:18" s="46" customFormat="1" ht="12.75" hidden="1">
      <c r="B60" s="97" t="s">
        <v>128</v>
      </c>
      <c r="C60" s="98"/>
      <c r="D60" s="112">
        <v>35727</v>
      </c>
      <c r="E60" s="112">
        <v>36232</v>
      </c>
      <c r="F60" s="112">
        <v>36047</v>
      </c>
      <c r="G60" s="112">
        <v>36801</v>
      </c>
      <c r="H60" s="112">
        <v>37568</v>
      </c>
      <c r="I60" s="112">
        <v>38091</v>
      </c>
      <c r="J60" s="112">
        <v>37994</v>
      </c>
      <c r="K60" s="112">
        <v>38270</v>
      </c>
      <c r="L60" s="112">
        <v>38170</v>
      </c>
      <c r="M60" s="112">
        <v>38398</v>
      </c>
      <c r="N60" s="112">
        <v>38722</v>
      </c>
      <c r="O60" s="112">
        <v>38976</v>
      </c>
      <c r="P60" s="45"/>
      <c r="Q60" s="45"/>
      <c r="R60" s="45"/>
    </row>
    <row r="61" spans="2:18" s="46" customFormat="1" ht="12.75" hidden="1">
      <c r="B61" s="95" t="s">
        <v>129</v>
      </c>
      <c r="C61" s="99"/>
      <c r="D61" s="111">
        <v>4029</v>
      </c>
      <c r="E61" s="111">
        <v>3722</v>
      </c>
      <c r="F61" s="111">
        <v>4578</v>
      </c>
      <c r="G61" s="111">
        <v>4258</v>
      </c>
      <c r="H61" s="111">
        <v>3601</v>
      </c>
      <c r="I61" s="111">
        <v>3135</v>
      </c>
      <c r="J61" s="111">
        <v>3226</v>
      </c>
      <c r="K61" s="111">
        <v>2944</v>
      </c>
      <c r="L61" s="111">
        <v>2394</v>
      </c>
      <c r="M61" s="111">
        <v>2218</v>
      </c>
      <c r="N61" s="111">
        <v>2173</v>
      </c>
      <c r="O61" s="111">
        <v>2082</v>
      </c>
      <c r="P61" s="45"/>
      <c r="Q61" s="45"/>
      <c r="R61" s="45"/>
    </row>
    <row r="62" spans="2:18" s="46" customFormat="1" ht="14.25" hidden="1">
      <c r="B62" s="95" t="s">
        <v>152</v>
      </c>
      <c r="C62" s="99"/>
      <c r="D62" s="111">
        <v>15532</v>
      </c>
      <c r="E62" s="111">
        <v>15483</v>
      </c>
      <c r="F62" s="111">
        <v>14504</v>
      </c>
      <c r="G62" s="111">
        <v>13798</v>
      </c>
      <c r="H62" s="111">
        <v>13380</v>
      </c>
      <c r="I62" s="111">
        <v>13166</v>
      </c>
      <c r="J62" s="111">
        <v>12883</v>
      </c>
      <c r="K62" s="111">
        <v>12687</v>
      </c>
      <c r="L62" s="111">
        <v>12055</v>
      </c>
      <c r="M62" s="111">
        <v>12124</v>
      </c>
      <c r="N62" s="111">
        <v>11952</v>
      </c>
      <c r="O62" s="111">
        <v>11912</v>
      </c>
      <c r="P62" s="45"/>
      <c r="Q62" s="45"/>
      <c r="R62" s="45"/>
    </row>
    <row r="63" spans="2:18" s="46" customFormat="1" ht="12.75" hidden="1">
      <c r="B63" s="100" t="s">
        <v>153</v>
      </c>
      <c r="C63" s="101"/>
      <c r="D63" s="113">
        <v>26605</v>
      </c>
      <c r="E63" s="113">
        <v>27036</v>
      </c>
      <c r="F63" s="113">
        <v>27547</v>
      </c>
      <c r="G63" s="113">
        <v>27761</v>
      </c>
      <c r="H63" s="113">
        <v>27826</v>
      </c>
      <c r="I63" s="113">
        <v>27942</v>
      </c>
      <c r="J63" s="113">
        <v>27945</v>
      </c>
      <c r="K63" s="113">
        <v>27878</v>
      </c>
      <c r="L63" s="113">
        <v>27592</v>
      </c>
      <c r="M63" s="113">
        <v>27626</v>
      </c>
      <c r="N63" s="113">
        <v>27661</v>
      </c>
      <c r="O63" s="113">
        <v>27832</v>
      </c>
      <c r="P63" s="45"/>
      <c r="Q63" s="45"/>
      <c r="R63" s="45"/>
    </row>
    <row r="64" spans="2:18" s="46" customFormat="1" ht="12.75" hidden="1">
      <c r="B64" s="95"/>
      <c r="C64" s="99"/>
      <c r="D64" s="111"/>
      <c r="E64" s="111"/>
      <c r="F64" s="111"/>
      <c r="G64" s="111"/>
      <c r="H64" s="111"/>
      <c r="I64" s="111"/>
      <c r="J64" s="111"/>
      <c r="K64" s="111"/>
      <c r="L64" s="111"/>
      <c r="M64" s="111"/>
      <c r="N64" s="111"/>
      <c r="O64" s="111"/>
      <c r="P64" s="45"/>
      <c r="Q64" s="45"/>
      <c r="R64" s="45"/>
    </row>
    <row r="65" spans="2:18" s="46" customFormat="1" ht="14.25" hidden="1">
      <c r="B65" s="57" t="s">
        <v>154</v>
      </c>
      <c r="C65" s="45"/>
      <c r="D65" s="114"/>
      <c r="E65" s="114"/>
      <c r="F65" s="114"/>
      <c r="G65" s="114"/>
      <c r="H65" s="114"/>
      <c r="I65" s="114"/>
      <c r="J65" s="114"/>
      <c r="K65" s="114"/>
      <c r="L65" s="114"/>
      <c r="M65" s="114"/>
      <c r="N65" s="114"/>
      <c r="O65" s="114"/>
      <c r="P65" s="45"/>
      <c r="Q65" s="45"/>
      <c r="R65" s="45"/>
    </row>
    <row r="66" spans="2:18" s="46" customFormat="1" ht="12.75" hidden="1">
      <c r="B66" s="97" t="s">
        <v>134</v>
      </c>
      <c r="C66" s="90"/>
      <c r="D66" s="112">
        <v>0</v>
      </c>
      <c r="E66" s="112">
        <v>0</v>
      </c>
      <c r="F66" s="112">
        <v>67132</v>
      </c>
      <c r="G66" s="112">
        <v>67226</v>
      </c>
      <c r="H66" s="112">
        <v>66895</v>
      </c>
      <c r="I66" s="112">
        <v>66569</v>
      </c>
      <c r="J66" s="112">
        <v>65876</v>
      </c>
      <c r="K66" s="112">
        <v>65985</v>
      </c>
      <c r="L66" s="112">
        <v>65396</v>
      </c>
      <c r="M66" s="112">
        <v>65083</v>
      </c>
      <c r="N66" s="112">
        <v>64074</v>
      </c>
      <c r="O66" s="112">
        <v>64511</v>
      </c>
      <c r="P66" s="45"/>
      <c r="Q66" s="45"/>
      <c r="R66" s="45"/>
    </row>
    <row r="67" spans="2:18" s="46" customFormat="1" ht="12.75" hidden="1">
      <c r="B67" s="100" t="s">
        <v>136</v>
      </c>
      <c r="C67" s="101"/>
      <c r="D67" s="113">
        <v>0</v>
      </c>
      <c r="E67" s="113">
        <v>0</v>
      </c>
      <c r="F67" s="113">
        <v>15057</v>
      </c>
      <c r="G67" s="113">
        <v>15143</v>
      </c>
      <c r="H67" s="113">
        <v>15361</v>
      </c>
      <c r="I67" s="113">
        <v>15566</v>
      </c>
      <c r="J67" s="113">
        <v>15683</v>
      </c>
      <c r="K67" s="113">
        <v>15731</v>
      </c>
      <c r="L67" s="113">
        <v>14853</v>
      </c>
      <c r="M67" s="113">
        <v>15330</v>
      </c>
      <c r="N67" s="113">
        <v>15913</v>
      </c>
      <c r="O67" s="113">
        <v>16386</v>
      </c>
      <c r="P67" s="45"/>
      <c r="Q67" s="45"/>
      <c r="R67" s="45"/>
    </row>
    <row r="68" spans="2:18" s="46" customFormat="1" ht="12.75" hidden="1">
      <c r="B68" s="95"/>
      <c r="C68" s="99"/>
      <c r="D68" s="111"/>
      <c r="E68" s="111"/>
      <c r="F68" s="111"/>
      <c r="G68" s="111"/>
      <c r="H68" s="111"/>
      <c r="I68" s="111"/>
      <c r="J68" s="111"/>
      <c r="K68" s="111"/>
      <c r="L68" s="111"/>
      <c r="M68" s="111"/>
      <c r="N68" s="111"/>
      <c r="O68" s="111"/>
      <c r="P68" s="45"/>
      <c r="Q68" s="45"/>
      <c r="R68" s="45"/>
    </row>
    <row r="69" spans="2:18" s="46" customFormat="1" ht="14.25" hidden="1">
      <c r="B69" s="57" t="s">
        <v>155</v>
      </c>
      <c r="C69" s="42"/>
      <c r="D69" s="114"/>
      <c r="E69" s="114"/>
      <c r="F69" s="114"/>
      <c r="G69" s="114"/>
      <c r="H69" s="114"/>
      <c r="I69" s="114"/>
      <c r="J69" s="114"/>
      <c r="K69" s="114"/>
      <c r="L69" s="114"/>
      <c r="M69" s="114"/>
      <c r="N69" s="114"/>
      <c r="O69" s="114"/>
      <c r="P69" s="45"/>
      <c r="Q69" s="45"/>
      <c r="R69" s="45"/>
    </row>
    <row r="70" spans="2:18" s="46" customFormat="1" ht="12.75" hidden="1">
      <c r="B70" s="97" t="s">
        <v>138</v>
      </c>
      <c r="C70" s="98"/>
      <c r="D70" s="112">
        <v>0</v>
      </c>
      <c r="E70" s="112">
        <v>13204</v>
      </c>
      <c r="F70" s="112">
        <v>14174</v>
      </c>
      <c r="G70" s="112">
        <v>14926</v>
      </c>
      <c r="H70" s="112">
        <v>14930</v>
      </c>
      <c r="I70" s="112">
        <v>15320</v>
      </c>
      <c r="J70" s="112">
        <v>15504</v>
      </c>
      <c r="K70" s="112">
        <v>15718</v>
      </c>
      <c r="L70" s="112">
        <v>15428</v>
      </c>
      <c r="M70" s="112">
        <v>15546</v>
      </c>
      <c r="N70" s="112">
        <v>15757</v>
      </c>
      <c r="O70" s="112">
        <v>15997</v>
      </c>
      <c r="P70" s="45"/>
      <c r="Q70" s="45"/>
      <c r="R70" s="45"/>
    </row>
    <row r="71" spans="2:18" s="46" customFormat="1" ht="12.75" hidden="1">
      <c r="B71" s="95" t="s">
        <v>139</v>
      </c>
      <c r="C71" s="99"/>
      <c r="D71" s="111">
        <v>0</v>
      </c>
      <c r="E71" s="111">
        <v>4361</v>
      </c>
      <c r="F71" s="111">
        <v>4765</v>
      </c>
      <c r="G71" s="111">
        <v>4898</v>
      </c>
      <c r="H71" s="111">
        <v>4812</v>
      </c>
      <c r="I71" s="111">
        <v>4875</v>
      </c>
      <c r="J71" s="111">
        <v>4820</v>
      </c>
      <c r="K71" s="111">
        <v>4857</v>
      </c>
      <c r="L71" s="111">
        <v>4960</v>
      </c>
      <c r="M71" s="111">
        <v>4993</v>
      </c>
      <c r="N71" s="111">
        <v>4959</v>
      </c>
      <c r="O71" s="111">
        <v>5014</v>
      </c>
      <c r="P71" s="45"/>
      <c r="Q71" s="45"/>
      <c r="R71" s="45"/>
    </row>
    <row r="72" spans="2:18" s="46" customFormat="1" ht="12.75" hidden="1">
      <c r="B72" s="95" t="s">
        <v>140</v>
      </c>
      <c r="C72" s="86"/>
      <c r="D72" s="111">
        <v>0</v>
      </c>
      <c r="E72" s="111">
        <v>22206</v>
      </c>
      <c r="F72" s="111">
        <v>22752</v>
      </c>
      <c r="G72" s="111">
        <v>22716</v>
      </c>
      <c r="H72" s="111">
        <v>23032</v>
      </c>
      <c r="I72" s="111">
        <v>23185</v>
      </c>
      <c r="J72" s="111">
        <v>23429</v>
      </c>
      <c r="K72" s="111">
        <v>23397</v>
      </c>
      <c r="L72" s="111">
        <v>22879</v>
      </c>
      <c r="M72" s="111">
        <v>22986</v>
      </c>
      <c r="N72" s="111">
        <v>23215</v>
      </c>
      <c r="O72" s="111">
        <v>23369</v>
      </c>
      <c r="P72" s="45"/>
      <c r="Q72" s="45"/>
      <c r="R72" s="45"/>
    </row>
    <row r="73" spans="2:18" s="46" customFormat="1" ht="12.75" hidden="1">
      <c r="B73" s="95" t="s">
        <v>141</v>
      </c>
      <c r="C73" s="99"/>
      <c r="D73" s="111">
        <v>0</v>
      </c>
      <c r="E73" s="111">
        <v>14601</v>
      </c>
      <c r="F73" s="111">
        <v>14055</v>
      </c>
      <c r="G73" s="111">
        <v>13677</v>
      </c>
      <c r="H73" s="111">
        <v>13572</v>
      </c>
      <c r="I73" s="111">
        <v>13323</v>
      </c>
      <c r="J73" s="111">
        <v>13071</v>
      </c>
      <c r="K73" s="111">
        <v>12864</v>
      </c>
      <c r="L73" s="111">
        <v>12618</v>
      </c>
      <c r="M73" s="111">
        <v>12510</v>
      </c>
      <c r="N73" s="111">
        <v>12540</v>
      </c>
      <c r="O73" s="111">
        <v>12411</v>
      </c>
      <c r="P73" s="45"/>
      <c r="Q73" s="45"/>
      <c r="R73" s="45"/>
    </row>
    <row r="74" spans="2:18" s="46" customFormat="1" ht="12.75" hidden="1">
      <c r="B74" s="95" t="s">
        <v>142</v>
      </c>
      <c r="C74" s="99"/>
      <c r="D74" s="111">
        <v>0</v>
      </c>
      <c r="E74" s="111">
        <v>16736</v>
      </c>
      <c r="F74" s="111">
        <v>15936</v>
      </c>
      <c r="G74" s="111">
        <v>15528</v>
      </c>
      <c r="H74" s="111">
        <v>15384</v>
      </c>
      <c r="I74" s="111">
        <v>14972</v>
      </c>
      <c r="J74" s="111">
        <v>14664</v>
      </c>
      <c r="K74" s="111">
        <v>14484</v>
      </c>
      <c r="L74" s="111">
        <v>14172</v>
      </c>
      <c r="M74" s="111">
        <v>14024</v>
      </c>
      <c r="N74" s="111">
        <v>13816</v>
      </c>
      <c r="O74" s="111">
        <v>13732</v>
      </c>
      <c r="P74" s="45"/>
      <c r="Q74" s="45"/>
      <c r="R74" s="45"/>
    </row>
    <row r="75" spans="2:18" s="46" customFormat="1" ht="12.75" hidden="1">
      <c r="B75" s="95" t="s">
        <v>143</v>
      </c>
      <c r="C75" s="99"/>
      <c r="D75" s="111">
        <v>0</v>
      </c>
      <c r="E75" s="111">
        <v>9834</v>
      </c>
      <c r="F75" s="111">
        <v>9447</v>
      </c>
      <c r="G75" s="111">
        <v>9287</v>
      </c>
      <c r="H75" s="111">
        <v>9105</v>
      </c>
      <c r="I75" s="111">
        <v>9059</v>
      </c>
      <c r="J75" s="111">
        <v>9005</v>
      </c>
      <c r="K75" s="111">
        <v>8735</v>
      </c>
      <c r="L75" s="111">
        <v>8508</v>
      </c>
      <c r="M75" s="111">
        <v>8388</v>
      </c>
      <c r="N75" s="111">
        <v>8330</v>
      </c>
      <c r="O75" s="111">
        <v>8305</v>
      </c>
      <c r="P75" s="45"/>
      <c r="Q75" s="45"/>
      <c r="R75" s="45"/>
    </row>
    <row r="76" spans="2:18" s="46" customFormat="1" ht="12.75" hidden="1">
      <c r="B76" s="100" t="s">
        <v>144</v>
      </c>
      <c r="C76" s="93"/>
      <c r="D76" s="113">
        <v>0</v>
      </c>
      <c r="E76" s="113">
        <v>1531</v>
      </c>
      <c r="F76" s="113">
        <v>1547</v>
      </c>
      <c r="G76" s="113">
        <v>1586</v>
      </c>
      <c r="H76" s="113">
        <v>1540</v>
      </c>
      <c r="I76" s="113">
        <v>1600</v>
      </c>
      <c r="J76" s="113">
        <v>1555</v>
      </c>
      <c r="K76" s="113">
        <v>1724</v>
      </c>
      <c r="L76" s="113">
        <v>1646</v>
      </c>
      <c r="M76" s="113">
        <v>1919</v>
      </c>
      <c r="N76" s="113">
        <v>1891</v>
      </c>
      <c r="O76" s="113">
        <v>1974</v>
      </c>
      <c r="P76" s="45"/>
      <c r="Q76" s="45"/>
      <c r="R76" s="45"/>
    </row>
    <row r="77" spans="2:18" s="46" customFormat="1" ht="12.75" hidden="1">
      <c r="B77" s="83"/>
      <c r="C77" s="45"/>
      <c r="D77" s="45"/>
      <c r="E77" s="45"/>
      <c r="F77" s="45"/>
      <c r="G77" s="45"/>
      <c r="H77" s="45"/>
      <c r="I77" s="45"/>
      <c r="J77" s="45"/>
      <c r="K77" s="45"/>
      <c r="L77" s="45"/>
      <c r="M77" s="45"/>
      <c r="N77" s="45"/>
      <c r="O77" s="45"/>
      <c r="P77" s="45"/>
      <c r="Q77" s="45"/>
      <c r="R77" s="45"/>
    </row>
    <row r="78" spans="2:18" s="46" customFormat="1" ht="12.75">
      <c r="B78" s="45" t="s">
        <v>156</v>
      </c>
      <c r="C78" s="45"/>
      <c r="D78" s="45"/>
      <c r="E78" s="45"/>
      <c r="F78" s="45"/>
      <c r="G78" s="45"/>
      <c r="H78" s="45"/>
      <c r="I78" s="45"/>
      <c r="J78" s="45"/>
      <c r="K78" s="45"/>
      <c r="L78" s="45"/>
      <c r="M78" s="45"/>
      <c r="N78" s="45"/>
      <c r="O78" s="45"/>
      <c r="P78" s="45"/>
      <c r="Q78" s="45"/>
      <c r="R78" s="45"/>
    </row>
    <row r="79" spans="2:18" s="46" customFormat="1" ht="13.5" customHeight="1">
      <c r="B79" s="115" t="s">
        <v>157</v>
      </c>
      <c r="C79" s="115"/>
      <c r="D79" s="115"/>
      <c r="E79" s="115"/>
      <c r="F79" s="115"/>
      <c r="G79" s="115"/>
      <c r="H79" s="115"/>
      <c r="I79" s="115"/>
      <c r="J79" s="115"/>
      <c r="K79" s="115"/>
      <c r="L79" s="115"/>
      <c r="M79" s="115"/>
      <c r="N79" s="115"/>
      <c r="O79" s="115"/>
      <c r="P79" s="115"/>
    </row>
    <row r="80" spans="2:18" s="46" customFormat="1" ht="12.75"/>
    <row r="81" spans="2:18" s="46" customFormat="1" ht="12.75">
      <c r="B81" s="45" t="s">
        <v>158</v>
      </c>
    </row>
    <row r="82" spans="2:18" s="46" customFormat="1" ht="12.75">
      <c r="C82" s="45"/>
      <c r="D82" s="45"/>
      <c r="E82" s="45"/>
      <c r="F82" s="45"/>
      <c r="G82" s="45"/>
      <c r="H82" s="45"/>
      <c r="I82" s="45"/>
      <c r="J82" s="45"/>
      <c r="K82" s="45"/>
      <c r="L82" s="45"/>
      <c r="M82" s="45"/>
      <c r="N82" s="45"/>
      <c r="O82" s="45"/>
      <c r="P82" s="45"/>
      <c r="Q82" s="45"/>
      <c r="R82" s="45"/>
    </row>
    <row r="83" spans="2:18" s="46" customFormat="1" ht="12.75" customHeight="1">
      <c r="B83" s="45"/>
      <c r="C83" s="116"/>
      <c r="D83" s="116"/>
      <c r="E83" s="116"/>
      <c r="F83" s="116"/>
      <c r="G83" s="116"/>
      <c r="H83" s="116"/>
      <c r="I83" s="116"/>
      <c r="J83" s="116"/>
      <c r="K83" s="116"/>
      <c r="L83" s="116"/>
      <c r="M83" s="116"/>
      <c r="N83" s="116"/>
      <c r="O83" s="116"/>
      <c r="P83" s="116"/>
      <c r="Q83" s="116"/>
      <c r="R83" s="116"/>
    </row>
    <row r="84" spans="2:18" s="46" customFormat="1" ht="12.75" customHeight="1">
      <c r="B84" s="116"/>
      <c r="C84" s="116"/>
      <c r="D84" s="116"/>
      <c r="E84" s="116"/>
      <c r="F84" s="116"/>
      <c r="G84" s="116"/>
      <c r="H84" s="116"/>
      <c r="I84" s="116"/>
      <c r="J84" s="116"/>
      <c r="K84" s="116"/>
      <c r="L84" s="116"/>
      <c r="M84" s="116"/>
      <c r="N84" s="116"/>
      <c r="O84" s="116"/>
      <c r="P84" s="45"/>
      <c r="Q84" s="45"/>
      <c r="R84" s="45"/>
    </row>
    <row r="85" spans="2:18" s="46" customFormat="1" ht="12.75">
      <c r="B85" s="116"/>
      <c r="C85" s="45"/>
      <c r="D85" s="45"/>
      <c r="E85" s="45"/>
      <c r="F85" s="45"/>
      <c r="G85" s="45"/>
      <c r="H85" s="45"/>
      <c r="I85" s="45"/>
      <c r="J85" s="45"/>
      <c r="K85" s="45"/>
      <c r="L85" s="45"/>
      <c r="M85" s="45"/>
      <c r="N85" s="45"/>
      <c r="O85" s="45"/>
      <c r="P85" s="45"/>
      <c r="Q85" s="45"/>
      <c r="R85" s="45"/>
    </row>
    <row r="86" spans="2:18" s="46" customFormat="1" ht="12.75">
      <c r="B86" s="45"/>
    </row>
    <row r="87" spans="2:18" s="46" customFormat="1" ht="12.75">
      <c r="B87" s="117"/>
    </row>
    <row r="88" spans="2:18" s="46" customFormat="1" ht="12.75">
      <c r="B88" s="118"/>
    </row>
    <row r="89" spans="2:18" s="46" customFormat="1" ht="12.75">
      <c r="B89" s="118"/>
    </row>
    <row r="90" spans="2:18" s="46" customFormat="1" ht="12.75">
      <c r="B90" s="118"/>
    </row>
    <row r="91" spans="2:18" s="46" customFormat="1" ht="12.75">
      <c r="B91" s="118"/>
    </row>
    <row r="92" spans="2:18" s="46" customFormat="1" ht="12.75">
      <c r="B92" s="118"/>
    </row>
    <row r="93" spans="2:18" s="46" customFormat="1" ht="12.75">
      <c r="B93" s="118"/>
    </row>
    <row r="94" spans="2:18" s="46" customFormat="1" ht="12.75">
      <c r="B94" s="118"/>
    </row>
    <row r="95" spans="2:18" s="46" customFormat="1" ht="12.75">
      <c r="B95" s="118"/>
    </row>
    <row r="96" spans="2:18" s="46" customFormat="1" ht="12.75">
      <c r="B96" s="118"/>
    </row>
    <row r="97" spans="2:2" s="46" customFormat="1" ht="12.75">
      <c r="B97" s="118"/>
    </row>
    <row r="98" spans="2:2" s="46" customFormat="1" ht="12.75">
      <c r="B98" s="118"/>
    </row>
    <row r="99" spans="2:2" s="46" customFormat="1" ht="12.75">
      <c r="B99" s="118"/>
    </row>
    <row r="100" spans="2:2" s="46" customFormat="1" ht="12.75">
      <c r="B100" s="118"/>
    </row>
    <row r="101" spans="2:2" s="46" customFormat="1" ht="12.75">
      <c r="B101" s="118"/>
    </row>
    <row r="102" spans="2:2" s="46" customFormat="1" ht="12.75">
      <c r="B102" s="118"/>
    </row>
    <row r="103" spans="2:2" s="46" customFormat="1" ht="12.75">
      <c r="B103" s="118"/>
    </row>
    <row r="104" spans="2:2" s="46" customFormat="1" ht="12.75">
      <c r="B104" s="118"/>
    </row>
    <row r="105" spans="2:2" s="46" customFormat="1" ht="12.75">
      <c r="B105" s="118"/>
    </row>
    <row r="106" spans="2:2" s="46" customFormat="1" ht="12.75">
      <c r="B106" s="118"/>
    </row>
    <row r="107" spans="2:2" s="46" customFormat="1" ht="12.75">
      <c r="B107" s="118"/>
    </row>
    <row r="108" spans="2:2" s="46" customFormat="1" ht="12.75">
      <c r="B108" s="118"/>
    </row>
    <row r="109" spans="2:2" s="46" customFormat="1" ht="12.75">
      <c r="B109" s="118"/>
    </row>
    <row r="110" spans="2:2" s="46" customFormat="1" ht="12.75">
      <c r="B110" s="118"/>
    </row>
    <row r="111" spans="2:2" s="46" customFormat="1" ht="12.75">
      <c r="B111" s="118"/>
    </row>
    <row r="112" spans="2:2" s="46" customFormat="1" ht="12.75">
      <c r="B112" s="118"/>
    </row>
    <row r="113" spans="2:2" s="46" customFormat="1" ht="12.75">
      <c r="B113" s="118"/>
    </row>
    <row r="114" spans="2:2" s="46" customFormat="1" ht="12.75">
      <c r="B114" s="118"/>
    </row>
    <row r="115" spans="2:2" s="46" customFormat="1" ht="12.75">
      <c r="B115" s="118"/>
    </row>
    <row r="116" spans="2:2" s="46" customFormat="1" ht="12.75">
      <c r="B116" s="118"/>
    </row>
    <row r="117" spans="2:2" s="46" customFormat="1" ht="12.75">
      <c r="B117" s="118"/>
    </row>
    <row r="118" spans="2:2" s="46" customFormat="1" ht="12.75">
      <c r="B118" s="118"/>
    </row>
    <row r="119" spans="2:2" s="46" customFormat="1" ht="12.75">
      <c r="B119" s="118"/>
    </row>
    <row r="120" spans="2:2" s="46" customFormat="1" ht="12.75">
      <c r="B120" s="118"/>
    </row>
    <row r="121" spans="2:2" s="46" customFormat="1" ht="12.75">
      <c r="B121" s="118"/>
    </row>
    <row r="122" spans="2:2" s="46" customFormat="1" ht="12.75">
      <c r="B122" s="118"/>
    </row>
    <row r="123" spans="2:2" s="46" customFormat="1" ht="12.75">
      <c r="B123" s="118"/>
    </row>
    <row r="124" spans="2:2" s="46" customFormat="1" ht="12.75">
      <c r="B124" s="118"/>
    </row>
    <row r="125" spans="2:2" s="46" customFormat="1" ht="12.75">
      <c r="B125" s="118"/>
    </row>
    <row r="126" spans="2:2" s="46" customFormat="1" ht="12.75">
      <c r="B126" s="118"/>
    </row>
    <row r="127" spans="2:2" s="46" customFormat="1" ht="12.75">
      <c r="B127" s="118"/>
    </row>
    <row r="128" spans="2:2" s="46" customFormat="1" ht="12.75">
      <c r="B128" s="118"/>
    </row>
    <row r="129" spans="2:2" s="46" customFormat="1" ht="12.75">
      <c r="B129" s="118"/>
    </row>
    <row r="130" spans="2:2" s="46" customFormat="1" ht="12.75">
      <c r="B130" s="118"/>
    </row>
    <row r="131" spans="2:2" s="46" customFormat="1" ht="12.75">
      <c r="B131" s="118"/>
    </row>
    <row r="132" spans="2:2" s="46" customFormat="1" ht="12.75">
      <c r="B132" s="118"/>
    </row>
    <row r="133" spans="2:2" s="46" customFormat="1" ht="12.75">
      <c r="B133" s="118"/>
    </row>
    <row r="134" spans="2:2" s="46" customFormat="1" ht="12.75">
      <c r="B134" s="118"/>
    </row>
    <row r="135" spans="2:2" s="46" customFormat="1" ht="12.75">
      <c r="B135" s="118"/>
    </row>
    <row r="136" spans="2:2" s="46" customFormat="1" ht="12.75">
      <c r="B136" s="118"/>
    </row>
    <row r="137" spans="2:2" s="46" customFormat="1" ht="12.75">
      <c r="B137" s="118"/>
    </row>
    <row r="138" spans="2:2" s="46" customFormat="1" ht="12.75">
      <c r="B138" s="118"/>
    </row>
    <row r="139" spans="2:2" s="46" customFormat="1" ht="12.75">
      <c r="B139" s="118"/>
    </row>
    <row r="140" spans="2:2" s="46" customFormat="1" ht="12.75">
      <c r="B140" s="118"/>
    </row>
    <row r="141" spans="2:2" s="46" customFormat="1" ht="12.75">
      <c r="B141" s="118"/>
    </row>
    <row r="142" spans="2:2" s="46" customFormat="1" ht="12.75">
      <c r="B142" s="118"/>
    </row>
    <row r="143" spans="2:2" s="46" customFormat="1" ht="12.75">
      <c r="B143" s="118"/>
    </row>
    <row r="144" spans="2:2" s="46" customFormat="1" ht="12.75">
      <c r="B144" s="118"/>
    </row>
    <row r="145" spans="2:2" s="46" customFormat="1" ht="12.75">
      <c r="B145" s="118"/>
    </row>
    <row r="146" spans="2:2" s="46" customFormat="1" ht="12.75">
      <c r="B146" s="118"/>
    </row>
    <row r="147" spans="2:2" s="46" customFormat="1" ht="12.75">
      <c r="B147" s="118"/>
    </row>
    <row r="148" spans="2:2" s="46" customFormat="1" ht="12.75">
      <c r="B148" s="118"/>
    </row>
    <row r="149" spans="2:2" s="46" customFormat="1" ht="12.75">
      <c r="B149" s="118"/>
    </row>
    <row r="150" spans="2:2" s="46" customFormat="1" ht="12.75">
      <c r="B150" s="118"/>
    </row>
    <row r="151" spans="2:2" s="46" customFormat="1" ht="12.75">
      <c r="B151" s="118"/>
    </row>
    <row r="152" spans="2:2" s="46" customFormat="1" ht="12.75">
      <c r="B152" s="118"/>
    </row>
    <row r="153" spans="2:2" s="46" customFormat="1" ht="12.75">
      <c r="B153" s="118"/>
    </row>
    <row r="154" spans="2:2" s="46" customFormat="1" ht="12.75">
      <c r="B154" s="118"/>
    </row>
    <row r="155" spans="2:2" s="46" customFormat="1" ht="12.75">
      <c r="B155" s="118"/>
    </row>
    <row r="156" spans="2:2" s="46" customFormat="1" ht="12.75">
      <c r="B156" s="118"/>
    </row>
    <row r="157" spans="2:2" s="46" customFormat="1" ht="12.75">
      <c r="B157" s="118"/>
    </row>
    <row r="158" spans="2:2" s="46" customFormat="1" ht="12.75">
      <c r="B158" s="118"/>
    </row>
    <row r="159" spans="2:2" s="46" customFormat="1" ht="12.75">
      <c r="B159" s="118"/>
    </row>
    <row r="160" spans="2:2" s="46" customFormat="1" ht="12.75">
      <c r="B160" s="118"/>
    </row>
    <row r="161" spans="2:2" s="46" customFormat="1" ht="12.75">
      <c r="B161" s="118"/>
    </row>
    <row r="162" spans="2:2" s="46" customFormat="1" ht="12.75">
      <c r="B162" s="118"/>
    </row>
    <row r="163" spans="2:2" s="46" customFormat="1" ht="12.75">
      <c r="B163" s="118"/>
    </row>
    <row r="164" spans="2:2" s="46" customFormat="1" ht="12.75">
      <c r="B164" s="118"/>
    </row>
    <row r="165" spans="2:2" s="46" customFormat="1" ht="12.75">
      <c r="B165" s="118"/>
    </row>
    <row r="166" spans="2:2" s="46" customFormat="1" ht="12.75">
      <c r="B166" s="118"/>
    </row>
    <row r="167" spans="2:2" s="46" customFormat="1" ht="12.75">
      <c r="B167" s="118"/>
    </row>
    <row r="168" spans="2:2" s="46" customFormat="1" ht="12.75">
      <c r="B168" s="118"/>
    </row>
    <row r="169" spans="2:2" s="46" customFormat="1" ht="12.75">
      <c r="B169" s="118"/>
    </row>
    <row r="170" spans="2:2" s="46" customFormat="1" ht="12.75">
      <c r="B170" s="118"/>
    </row>
    <row r="171" spans="2:2" s="46" customFormat="1" ht="12.75">
      <c r="B171" s="118"/>
    </row>
    <row r="172" spans="2:2" s="46" customFormat="1" ht="12.75">
      <c r="B172" s="118"/>
    </row>
    <row r="173" spans="2:2" s="46" customFormat="1" ht="12.75">
      <c r="B173" s="118"/>
    </row>
    <row r="174" spans="2:2" s="46" customFormat="1" ht="12.75">
      <c r="B174" s="118"/>
    </row>
    <row r="175" spans="2:2" s="46" customFormat="1" ht="12.75">
      <c r="B175" s="118"/>
    </row>
    <row r="176" spans="2:2" s="46" customFormat="1" ht="12.75">
      <c r="B176" s="118"/>
    </row>
    <row r="177" spans="2:2" s="46" customFormat="1" ht="12.75">
      <c r="B177" s="118"/>
    </row>
    <row r="178" spans="2:2" s="46" customFormat="1" ht="12.75">
      <c r="B178" s="118"/>
    </row>
    <row r="179" spans="2:2" s="46" customFormat="1" ht="12.75">
      <c r="B179" s="118"/>
    </row>
    <row r="180" spans="2:2" s="46" customFormat="1" ht="12.75">
      <c r="B180" s="118"/>
    </row>
    <row r="181" spans="2:2" s="46" customFormat="1" ht="12.75">
      <c r="B181" s="118"/>
    </row>
    <row r="182" spans="2:2" s="46" customFormat="1" ht="12.75">
      <c r="B182" s="118"/>
    </row>
    <row r="183" spans="2:2" s="46" customFormat="1" ht="12.75">
      <c r="B183" s="118"/>
    </row>
    <row r="184" spans="2:2" s="46" customFormat="1" ht="12.75">
      <c r="B184" s="118"/>
    </row>
    <row r="185" spans="2:2" s="46" customFormat="1" ht="12.75">
      <c r="B185" s="118"/>
    </row>
    <row r="186" spans="2:2" s="46" customFormat="1" ht="12.75">
      <c r="B186" s="118"/>
    </row>
    <row r="187" spans="2:2" s="46" customFormat="1" ht="12.75">
      <c r="B187" s="118"/>
    </row>
    <row r="188" spans="2:2" s="46" customFormat="1" ht="12.75">
      <c r="B188" s="118"/>
    </row>
    <row r="189" spans="2:2" s="46" customFormat="1" ht="12.75">
      <c r="B189" s="118"/>
    </row>
    <row r="190" spans="2:2" s="46" customFormat="1" ht="12.75">
      <c r="B190" s="118"/>
    </row>
    <row r="191" spans="2:2" s="46" customFormat="1" ht="12.75">
      <c r="B191" s="118"/>
    </row>
    <row r="192" spans="2:2" s="46" customFormat="1" ht="12.75">
      <c r="B192" s="118"/>
    </row>
    <row r="193" spans="2:2" s="46" customFormat="1" ht="12.75">
      <c r="B193" s="118"/>
    </row>
    <row r="194" spans="2:2" s="46" customFormat="1" ht="12.75">
      <c r="B194" s="118"/>
    </row>
    <row r="195" spans="2:2" s="46" customFormat="1" ht="12.75">
      <c r="B195" s="118"/>
    </row>
    <row r="196" spans="2:2" s="46" customFormat="1" ht="12.75">
      <c r="B196" s="118"/>
    </row>
    <row r="197" spans="2:2">
      <c r="B197" s="118"/>
    </row>
  </sheetData>
  <mergeCells count="2">
    <mergeCell ref="D43:O43"/>
    <mergeCell ref="B79:P79"/>
  </mergeCells>
  <pageMargins left="0.70866141732283472" right="0.70866141732283472" top="0.78740157480314965" bottom="0.78740157480314965" header="0.31496062992125984" footer="0.31496062992125984"/>
  <pageSetup paperSize="9" scale="6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4"/>
  </sheetPr>
  <dimension ref="A2:U15"/>
  <sheetViews>
    <sheetView showGridLines="0" zoomScaleNormal="100" workbookViewId="0"/>
  </sheetViews>
  <sheetFormatPr baseColWidth="10" defaultRowHeight="15"/>
  <cols>
    <col min="1" max="1" width="11.42578125" style="2"/>
    <col min="2" max="2" width="10.5703125" style="2" customWidth="1"/>
    <col min="3" max="3" width="3.7109375" style="2" customWidth="1"/>
    <col min="4" max="15" width="7.28515625" style="2" bestFit="1" customWidth="1"/>
    <col min="16" max="18" width="7.28515625" style="2" customWidth="1"/>
    <col min="19" max="21" width="7.28515625" style="2" bestFit="1" customWidth="1"/>
    <col min="22" max="16384" width="11.42578125" style="2"/>
  </cols>
  <sheetData>
    <row r="2" spans="1:21" s="33" customFormat="1">
      <c r="A2" s="1"/>
      <c r="B2" s="1"/>
      <c r="C2" s="1"/>
      <c r="D2" s="1"/>
      <c r="E2" s="1"/>
      <c r="F2" s="1"/>
      <c r="G2" s="1"/>
      <c r="H2" s="1"/>
      <c r="I2" s="1"/>
      <c r="J2" s="1"/>
      <c r="K2" s="1"/>
      <c r="L2" s="1"/>
      <c r="M2" s="1"/>
      <c r="N2" s="1"/>
      <c r="O2" s="1"/>
      <c r="P2" s="1"/>
      <c r="Q2" s="1"/>
      <c r="R2" s="1"/>
      <c r="S2" s="1"/>
      <c r="T2" s="1"/>
      <c r="U2" s="1"/>
    </row>
    <row r="3" spans="1:21" s="38" customFormat="1" ht="26.85" customHeight="1">
      <c r="A3" s="34"/>
      <c r="B3" s="35" t="s">
        <v>8</v>
      </c>
      <c r="C3" s="36" t="s">
        <v>9</v>
      </c>
      <c r="D3" s="37"/>
      <c r="E3" s="37"/>
      <c r="F3" s="37"/>
      <c r="G3" s="37"/>
      <c r="H3" s="37"/>
      <c r="I3" s="37"/>
      <c r="J3" s="37"/>
      <c r="K3" s="37"/>
      <c r="L3" s="37"/>
      <c r="M3" s="37"/>
      <c r="N3" s="37"/>
      <c r="O3" s="37"/>
      <c r="P3" s="37"/>
      <c r="Q3" s="37"/>
      <c r="R3" s="37"/>
      <c r="S3" s="37"/>
      <c r="T3" s="37"/>
      <c r="U3" s="37"/>
    </row>
    <row r="4" spans="1:21" s="33" customFormat="1" ht="13.35" customHeight="1">
      <c r="A4" s="1"/>
      <c r="B4" s="1"/>
      <c r="C4" s="1"/>
      <c r="D4" s="1"/>
      <c r="E4" s="1"/>
      <c r="F4" s="1"/>
      <c r="G4" s="1"/>
      <c r="H4" s="1"/>
      <c r="I4" s="1"/>
      <c r="J4" s="1"/>
      <c r="K4" s="1"/>
      <c r="L4" s="1"/>
      <c r="M4" s="1"/>
      <c r="N4" s="1"/>
      <c r="O4" s="1"/>
      <c r="P4" s="1"/>
      <c r="Q4" s="1"/>
      <c r="R4" s="1"/>
      <c r="S4" s="1"/>
      <c r="T4" s="1"/>
      <c r="U4" s="1"/>
    </row>
    <row r="5" spans="1:21" s="41" customFormat="1" ht="15" customHeight="1">
      <c r="A5" s="39"/>
      <c r="B5" s="40" t="s">
        <v>159</v>
      </c>
      <c r="C5" s="39"/>
      <c r="D5" s="39"/>
      <c r="E5" s="39"/>
      <c r="F5" s="39"/>
      <c r="G5" s="39"/>
      <c r="H5" s="39"/>
      <c r="I5" s="39"/>
      <c r="J5" s="39"/>
      <c r="K5" s="39"/>
      <c r="L5" s="39"/>
      <c r="M5" s="39"/>
      <c r="N5" s="39"/>
      <c r="O5" s="39"/>
      <c r="P5" s="39"/>
      <c r="Q5" s="39"/>
      <c r="R5" s="39"/>
      <c r="S5" s="39"/>
      <c r="T5" s="39"/>
      <c r="U5" s="39"/>
    </row>
    <row r="6" spans="1:21" s="33" customFormat="1" ht="13.35" customHeight="1">
      <c r="A6" s="1"/>
      <c r="B6" s="1"/>
      <c r="C6" s="1"/>
      <c r="D6" s="1"/>
      <c r="E6" s="1"/>
      <c r="F6" s="1"/>
      <c r="G6" s="1"/>
      <c r="H6" s="1"/>
      <c r="I6" s="1"/>
      <c r="J6" s="1"/>
      <c r="K6" s="1"/>
      <c r="L6" s="1"/>
      <c r="M6" s="1"/>
      <c r="N6" s="39"/>
      <c r="O6" s="39"/>
      <c r="P6" s="39"/>
      <c r="Q6" s="39"/>
      <c r="R6" s="39"/>
      <c r="S6" s="39"/>
      <c r="T6" s="39"/>
      <c r="U6" s="39"/>
    </row>
    <row r="7" spans="1:21" s="46" customFormat="1" ht="24">
      <c r="A7" s="45"/>
      <c r="B7" s="82" t="s">
        <v>160</v>
      </c>
      <c r="C7" s="45"/>
      <c r="D7" s="120" t="s">
        <v>161</v>
      </c>
      <c r="E7" s="120" t="s">
        <v>162</v>
      </c>
      <c r="F7" s="120" t="s">
        <v>163</v>
      </c>
      <c r="G7" s="120" t="s">
        <v>164</v>
      </c>
      <c r="H7" s="120" t="s">
        <v>165</v>
      </c>
      <c r="I7" s="120" t="s">
        <v>166</v>
      </c>
      <c r="J7" s="120" t="s">
        <v>167</v>
      </c>
      <c r="K7" s="120" t="s">
        <v>168</v>
      </c>
      <c r="L7" s="120" t="s">
        <v>169</v>
      </c>
      <c r="M7" s="120" t="s">
        <v>170</v>
      </c>
      <c r="N7" s="120" t="s">
        <v>171</v>
      </c>
      <c r="O7" s="120" t="s">
        <v>172</v>
      </c>
      <c r="P7" s="120" t="s">
        <v>173</v>
      </c>
      <c r="Q7" s="120" t="s">
        <v>174</v>
      </c>
      <c r="R7" s="120" t="s">
        <v>175</v>
      </c>
      <c r="S7" s="120" t="s">
        <v>176</v>
      </c>
      <c r="T7" s="120" t="s">
        <v>177</v>
      </c>
      <c r="U7" s="120" t="s">
        <v>178</v>
      </c>
    </row>
    <row r="8" spans="1:21" s="46" customFormat="1" ht="12.75">
      <c r="A8" s="45"/>
      <c r="B8" s="45"/>
      <c r="C8" s="45"/>
      <c r="D8" s="45"/>
      <c r="E8" s="45"/>
      <c r="F8" s="45"/>
      <c r="G8" s="45"/>
      <c r="H8" s="45"/>
      <c r="I8" s="45"/>
      <c r="J8" s="45"/>
      <c r="K8" s="45"/>
      <c r="L8" s="45"/>
      <c r="M8" s="45"/>
      <c r="N8" s="45"/>
      <c r="O8" s="45"/>
      <c r="P8" s="45"/>
      <c r="Q8" s="45"/>
      <c r="R8" s="45"/>
      <c r="S8" s="45"/>
      <c r="T8" s="45"/>
      <c r="U8" s="45"/>
    </row>
    <row r="9" spans="1:21" s="46" customFormat="1" ht="12.75">
      <c r="A9" s="45"/>
      <c r="B9" s="57" t="s">
        <v>118</v>
      </c>
      <c r="C9" s="86"/>
      <c r="D9" s="86"/>
      <c r="E9" s="86"/>
      <c r="F9" s="86"/>
      <c r="G9" s="86"/>
      <c r="H9" s="86"/>
      <c r="I9" s="86"/>
      <c r="J9" s="45"/>
      <c r="K9" s="45"/>
      <c r="L9" s="45"/>
      <c r="M9" s="45"/>
      <c r="N9" s="45"/>
      <c r="O9" s="45"/>
      <c r="P9" s="45"/>
      <c r="Q9" s="45"/>
      <c r="R9" s="45"/>
      <c r="S9" s="45"/>
      <c r="T9" s="45"/>
      <c r="U9" s="45"/>
    </row>
    <row r="10" spans="1:21" s="46" customFormat="1" ht="12.75">
      <c r="A10" s="45"/>
      <c r="B10" s="97" t="s">
        <v>179</v>
      </c>
      <c r="C10" s="72"/>
      <c r="D10" s="121">
        <v>72.8</v>
      </c>
      <c r="E10" s="121">
        <v>73.3</v>
      </c>
      <c r="F10" s="121">
        <v>74</v>
      </c>
      <c r="G10" s="121">
        <v>74.8</v>
      </c>
      <c r="H10" s="121">
        <v>75.38</v>
      </c>
      <c r="I10" s="121">
        <v>76.209999999999994</v>
      </c>
      <c r="J10" s="121">
        <v>76.64</v>
      </c>
      <c r="K10" s="121">
        <v>76.89</v>
      </c>
      <c r="L10" s="121">
        <v>77.17</v>
      </c>
      <c r="M10" s="121">
        <v>77.33</v>
      </c>
      <c r="N10" s="121">
        <v>77.510000000000005</v>
      </c>
      <c r="O10" s="121">
        <v>77.72</v>
      </c>
      <c r="P10" s="121">
        <v>77.72</v>
      </c>
      <c r="Q10" s="121">
        <v>77.900000000000006</v>
      </c>
      <c r="R10" s="121">
        <v>78.099999999999994</v>
      </c>
      <c r="S10" s="121">
        <v>78.2</v>
      </c>
      <c r="T10" s="121">
        <v>78.3</v>
      </c>
      <c r="U10" s="121">
        <v>78.400000000000006</v>
      </c>
    </row>
    <row r="11" spans="1:21" s="46" customFormat="1" ht="12.75">
      <c r="A11" s="45"/>
      <c r="B11" s="100" t="s">
        <v>180</v>
      </c>
      <c r="C11" s="122"/>
      <c r="D11" s="123">
        <v>79.3</v>
      </c>
      <c r="E11" s="123">
        <v>79.7</v>
      </c>
      <c r="F11" s="123">
        <v>80.3</v>
      </c>
      <c r="G11" s="123">
        <v>80.8</v>
      </c>
      <c r="H11" s="123">
        <v>81.22</v>
      </c>
      <c r="I11" s="123">
        <v>81.78</v>
      </c>
      <c r="J11" s="123">
        <v>82.08</v>
      </c>
      <c r="K11" s="123">
        <v>82.25</v>
      </c>
      <c r="L11" s="123">
        <v>82.4</v>
      </c>
      <c r="M11" s="123">
        <v>82.53</v>
      </c>
      <c r="N11" s="123">
        <v>82.59</v>
      </c>
      <c r="O11" s="123">
        <v>82.73</v>
      </c>
      <c r="P11" s="123">
        <v>82.8</v>
      </c>
      <c r="Q11" s="123">
        <v>82.9</v>
      </c>
      <c r="R11" s="123">
        <v>83.1</v>
      </c>
      <c r="S11" s="123">
        <v>83.1</v>
      </c>
      <c r="T11" s="123">
        <v>83.2</v>
      </c>
      <c r="U11" s="123">
        <v>83.2</v>
      </c>
    </row>
    <row r="12" spans="1:21" s="46" customFormat="1" ht="14.25">
      <c r="A12" s="45"/>
      <c r="B12" s="45"/>
      <c r="C12" s="45"/>
      <c r="D12" s="45"/>
      <c r="E12" s="45"/>
      <c r="F12" s="45"/>
      <c r="G12" s="45"/>
      <c r="H12" s="45"/>
      <c r="I12" s="45"/>
      <c r="J12" s="45"/>
      <c r="K12" s="45"/>
      <c r="L12" s="45"/>
      <c r="M12" s="45"/>
      <c r="N12" s="39"/>
      <c r="O12" s="39"/>
      <c r="P12" s="39"/>
      <c r="Q12" s="39"/>
      <c r="R12" s="39"/>
      <c r="S12" s="39"/>
      <c r="T12" s="39"/>
      <c r="U12" s="39"/>
    </row>
    <row r="13" spans="1:21" s="46" customFormat="1" ht="14.25">
      <c r="A13" s="45"/>
      <c r="B13" s="45" t="s">
        <v>181</v>
      </c>
      <c r="C13" s="45"/>
      <c r="D13" s="45"/>
      <c r="E13" s="45"/>
      <c r="F13" s="45"/>
      <c r="G13" s="45"/>
      <c r="H13" s="45"/>
      <c r="I13" s="45"/>
      <c r="J13" s="45"/>
      <c r="K13" s="45"/>
      <c r="L13" s="45"/>
      <c r="M13" s="45"/>
      <c r="N13" s="39"/>
      <c r="O13" s="39"/>
      <c r="P13" s="39"/>
      <c r="Q13" s="39"/>
      <c r="R13" s="39"/>
      <c r="S13" s="39"/>
      <c r="T13" s="39"/>
      <c r="U13" s="39"/>
    </row>
    <row r="14" spans="1:21" s="46" customFormat="1" ht="12.75">
      <c r="A14" s="45"/>
      <c r="B14" s="124"/>
      <c r="C14" s="45"/>
      <c r="D14" s="45"/>
      <c r="E14" s="45"/>
      <c r="F14" s="45"/>
      <c r="G14" s="45"/>
      <c r="H14" s="45"/>
      <c r="I14" s="45"/>
      <c r="J14" s="45"/>
      <c r="K14" s="45"/>
      <c r="L14" s="45"/>
      <c r="M14" s="45"/>
      <c r="N14" s="45"/>
      <c r="O14" s="45"/>
      <c r="P14" s="45"/>
      <c r="Q14" s="45"/>
      <c r="R14" s="45"/>
      <c r="S14" s="45"/>
      <c r="T14" s="45"/>
      <c r="U14" s="45"/>
    </row>
    <row r="15" spans="1:21" s="46" customFormat="1" ht="12.75">
      <c r="A15" s="45"/>
      <c r="B15" s="45"/>
      <c r="C15" s="45"/>
      <c r="D15" s="45"/>
      <c r="E15" s="45"/>
      <c r="F15" s="45"/>
      <c r="G15" s="45"/>
      <c r="H15" s="45"/>
      <c r="I15" s="45"/>
      <c r="J15" s="45"/>
      <c r="K15" s="45"/>
      <c r="L15" s="45"/>
      <c r="M15" s="45"/>
      <c r="N15" s="45"/>
      <c r="O15" s="45"/>
      <c r="P15" s="45"/>
      <c r="Q15" s="45"/>
      <c r="R15" s="45"/>
      <c r="S15" s="45"/>
      <c r="T15" s="45"/>
      <c r="U15" s="45"/>
    </row>
  </sheetData>
  <pageMargins left="0.70866141732283472" right="0.70866141732283472" top="0.78740157480314965" bottom="0.78740157480314965"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2:N143"/>
  <sheetViews>
    <sheetView showGridLines="0" zoomScaleNormal="100" workbookViewId="0"/>
  </sheetViews>
  <sheetFormatPr baseColWidth="10" defaultColWidth="10.7109375" defaultRowHeight="15"/>
  <cols>
    <col min="1" max="1" width="10.7109375" style="2"/>
    <col min="2" max="2" width="10.5703125" style="2" customWidth="1"/>
    <col min="3" max="3" width="42" style="2" customWidth="1"/>
    <col min="4" max="11" width="6.85546875" style="2" customWidth="1"/>
    <col min="12" max="16384" width="10.7109375" style="2"/>
  </cols>
  <sheetData>
    <row r="2" spans="1:14">
      <c r="A2" s="1"/>
      <c r="B2" s="1"/>
      <c r="C2" s="1"/>
      <c r="D2" s="1"/>
      <c r="E2" s="1"/>
      <c r="F2" s="1"/>
      <c r="G2" s="1"/>
      <c r="H2" s="1"/>
      <c r="I2" s="1"/>
      <c r="J2" s="1"/>
      <c r="K2" s="1"/>
      <c r="L2" s="1"/>
    </row>
    <row r="3" spans="1:14" s="38" customFormat="1" ht="26.85" customHeight="1">
      <c r="A3" s="34"/>
      <c r="B3" s="35" t="s">
        <v>10</v>
      </c>
      <c r="C3" s="36" t="s">
        <v>182</v>
      </c>
      <c r="D3" s="37"/>
      <c r="E3" s="37"/>
      <c r="F3" s="37"/>
      <c r="G3" s="37"/>
      <c r="H3" s="37"/>
      <c r="I3" s="37"/>
      <c r="J3" s="37"/>
      <c r="K3" s="37"/>
      <c r="L3" s="34"/>
      <c r="M3" s="119"/>
      <c r="N3" s="119"/>
    </row>
    <row r="4" spans="1:14" s="33" customFormat="1" ht="13.35" customHeight="1">
      <c r="A4" s="1"/>
      <c r="B4" s="1"/>
      <c r="C4" s="1"/>
      <c r="D4" s="1"/>
      <c r="E4" s="1"/>
      <c r="F4" s="1"/>
      <c r="G4" s="1"/>
      <c r="H4" s="1"/>
      <c r="I4" s="1"/>
      <c r="J4" s="1"/>
      <c r="K4" s="1"/>
      <c r="L4" s="1"/>
      <c r="M4" s="2"/>
      <c r="N4" s="2"/>
    </row>
    <row r="5" spans="1:14" s="41" customFormat="1" ht="18" customHeight="1">
      <c r="A5" s="39"/>
      <c r="B5" s="125" t="s">
        <v>183</v>
      </c>
      <c r="C5" s="125"/>
      <c r="D5" s="125"/>
      <c r="E5" s="125"/>
      <c r="F5" s="125"/>
      <c r="G5" s="39"/>
      <c r="H5" s="39"/>
      <c r="I5" s="39"/>
      <c r="J5" s="39"/>
      <c r="K5" s="39"/>
      <c r="L5" s="39"/>
      <c r="M5" s="126"/>
      <c r="N5" s="126"/>
    </row>
    <row r="6" spans="1:14" ht="13.35" customHeight="1">
      <c r="A6" s="1"/>
      <c r="B6" s="1"/>
      <c r="C6" s="1"/>
      <c r="D6" s="1"/>
      <c r="E6" s="1"/>
      <c r="F6" s="1"/>
      <c r="G6" s="1"/>
      <c r="H6" s="1"/>
      <c r="I6" s="1"/>
      <c r="J6" s="1"/>
      <c r="K6" s="1"/>
      <c r="L6" s="1"/>
    </row>
    <row r="7" spans="1:14" s="46" customFormat="1" ht="27" customHeight="1">
      <c r="A7" s="45"/>
      <c r="B7" s="127" t="s">
        <v>184</v>
      </c>
      <c r="C7" s="128"/>
      <c r="D7" s="48">
        <v>2002</v>
      </c>
      <c r="E7" s="48">
        <f>D7+2</f>
        <v>2004</v>
      </c>
      <c r="F7" s="48">
        <f>E7+2</f>
        <v>2006</v>
      </c>
      <c r="G7" s="48">
        <f>F7+2</f>
        <v>2008</v>
      </c>
      <c r="H7" s="48">
        <f>G7+2</f>
        <v>2010</v>
      </c>
      <c r="I7" s="48">
        <f>H7+2</f>
        <v>2012</v>
      </c>
      <c r="J7" s="48" t="s">
        <v>185</v>
      </c>
      <c r="K7" s="48">
        <v>2016</v>
      </c>
      <c r="L7" s="45"/>
    </row>
    <row r="8" spans="1:14" s="46" customFormat="1" ht="12.75">
      <c r="A8" s="45"/>
      <c r="B8" s="55"/>
      <c r="C8" s="129"/>
      <c r="D8" s="130"/>
      <c r="E8" s="130"/>
      <c r="F8" s="45"/>
      <c r="G8" s="45"/>
      <c r="H8" s="130"/>
      <c r="I8" s="130"/>
      <c r="J8" s="45"/>
      <c r="K8" s="45"/>
      <c r="L8" s="45"/>
    </row>
    <row r="9" spans="1:14" s="46" customFormat="1" ht="12.75">
      <c r="A9" s="45"/>
      <c r="B9" s="78" t="s">
        <v>117</v>
      </c>
      <c r="C9" s="84"/>
      <c r="D9" s="131">
        <v>0.45653000473976135</v>
      </c>
      <c r="E9" s="131">
        <v>0.4604400098323822</v>
      </c>
      <c r="F9" s="131">
        <v>0.44034001231193542</v>
      </c>
      <c r="G9" s="131">
        <v>0.45232000946998596</v>
      </c>
      <c r="H9" s="131">
        <v>0.4465700089931488</v>
      </c>
      <c r="I9" s="131">
        <v>0.45572999119758606</v>
      </c>
      <c r="J9" s="131">
        <v>0.45162999629974365</v>
      </c>
      <c r="K9" s="131">
        <v>0.45552998781204224</v>
      </c>
      <c r="L9" s="45"/>
    </row>
    <row r="10" spans="1:14" s="46" customFormat="1" ht="12.75">
      <c r="A10" s="45"/>
      <c r="B10" s="57"/>
      <c r="C10" s="86"/>
      <c r="D10" s="132"/>
      <c r="E10" s="132"/>
      <c r="F10" s="132"/>
      <c r="G10" s="132"/>
      <c r="H10" s="132"/>
      <c r="I10" s="132"/>
      <c r="J10" s="132"/>
      <c r="K10" s="132"/>
      <c r="L10" s="45"/>
    </row>
    <row r="11" spans="1:14" s="46" customFormat="1" ht="12.75">
      <c r="A11" s="45"/>
      <c r="B11" s="57" t="s">
        <v>118</v>
      </c>
      <c r="C11" s="86"/>
      <c r="D11" s="132"/>
      <c r="E11" s="132"/>
      <c r="F11" s="132"/>
      <c r="G11" s="132"/>
      <c r="H11" s="132"/>
      <c r="I11" s="132"/>
      <c r="J11" s="132"/>
      <c r="K11" s="132"/>
      <c r="L11" s="45"/>
    </row>
    <row r="12" spans="1:14" s="46" customFormat="1" ht="12.75">
      <c r="A12" s="45"/>
      <c r="B12" s="89" t="s">
        <v>119</v>
      </c>
      <c r="C12" s="90"/>
      <c r="D12" s="133">
        <v>0.48451000452041626</v>
      </c>
      <c r="E12" s="133">
        <v>0.48780998587608337</v>
      </c>
      <c r="F12" s="133">
        <v>0.46514999866485596</v>
      </c>
      <c r="G12" s="133">
        <v>0.47753998637199402</v>
      </c>
      <c r="H12" s="133">
        <v>0.46689000725746155</v>
      </c>
      <c r="I12" s="133">
        <v>0.47675999999046326</v>
      </c>
      <c r="J12" s="133">
        <v>0.48083999752998352</v>
      </c>
      <c r="K12" s="133">
        <v>0.47925001382827759</v>
      </c>
      <c r="L12" s="45"/>
    </row>
    <row r="13" spans="1:14" s="46" customFormat="1" ht="12.75">
      <c r="A13" s="45"/>
      <c r="B13" s="92" t="s">
        <v>120</v>
      </c>
      <c r="C13" s="93"/>
      <c r="D13" s="134">
        <v>0.43011000752449036</v>
      </c>
      <c r="E13" s="134">
        <v>0.43448001146316528</v>
      </c>
      <c r="F13" s="134">
        <v>0.41686999797821045</v>
      </c>
      <c r="G13" s="134">
        <v>0.42833998799324036</v>
      </c>
      <c r="H13" s="134">
        <v>0.42719998955726624</v>
      </c>
      <c r="I13" s="134">
        <v>0.4357999861240387</v>
      </c>
      <c r="J13" s="134">
        <v>0.42375999689102173</v>
      </c>
      <c r="K13" s="134">
        <v>0.43270000815391541</v>
      </c>
      <c r="L13" s="45"/>
    </row>
    <row r="14" spans="1:14" s="46" customFormat="1" ht="12.75">
      <c r="A14" s="45"/>
      <c r="B14" s="135"/>
      <c r="C14" s="86"/>
      <c r="D14" s="132"/>
      <c r="E14" s="132"/>
      <c r="F14" s="132"/>
      <c r="G14" s="132"/>
      <c r="H14" s="132"/>
      <c r="I14" s="132"/>
      <c r="J14" s="132"/>
      <c r="K14" s="132"/>
      <c r="L14" s="45"/>
    </row>
    <row r="15" spans="1:14" s="46" customFormat="1" ht="12.75">
      <c r="A15" s="45"/>
      <c r="B15" s="57" t="s">
        <v>121</v>
      </c>
      <c r="C15" s="86"/>
      <c r="D15" s="132"/>
      <c r="E15" s="132"/>
      <c r="F15" s="132"/>
      <c r="G15" s="132"/>
      <c r="H15" s="132"/>
      <c r="I15" s="132"/>
      <c r="J15" s="136"/>
      <c r="K15" s="136"/>
      <c r="L15" s="45"/>
    </row>
    <row r="16" spans="1:14" s="46" customFormat="1" ht="12.75">
      <c r="A16" s="45"/>
      <c r="B16" s="89" t="s">
        <v>123</v>
      </c>
      <c r="C16" s="90"/>
      <c r="D16" s="133">
        <v>0.77609997987747192</v>
      </c>
      <c r="E16" s="133">
        <v>0.76500999927520752</v>
      </c>
      <c r="F16" s="133">
        <v>0.73778998851776123</v>
      </c>
      <c r="G16" s="133">
        <v>0.75537002086639404</v>
      </c>
      <c r="H16" s="133">
        <v>0.73961001634597778</v>
      </c>
      <c r="I16" s="133">
        <v>0.7209399938583374</v>
      </c>
      <c r="J16" s="133">
        <v>0.71981000900268555</v>
      </c>
      <c r="K16" s="133">
        <v>0.74485999345779419</v>
      </c>
      <c r="L16" s="45"/>
    </row>
    <row r="17" spans="1:12" s="46" customFormat="1" ht="12.75">
      <c r="A17" s="45"/>
      <c r="B17" s="135" t="s">
        <v>124</v>
      </c>
      <c r="C17" s="86"/>
      <c r="D17" s="132">
        <v>0.58556002378463745</v>
      </c>
      <c r="E17" s="132">
        <v>0.59185999631881714</v>
      </c>
      <c r="F17" s="132">
        <v>0.55779999494552612</v>
      </c>
      <c r="G17" s="132">
        <v>0.58385002613067627</v>
      </c>
      <c r="H17" s="132">
        <v>0.58148998022079468</v>
      </c>
      <c r="I17" s="132">
        <v>0.58938997983932495</v>
      </c>
      <c r="J17" s="132">
        <v>0.59587001800537109</v>
      </c>
      <c r="K17" s="132">
        <v>0.59171998500823975</v>
      </c>
      <c r="L17" s="45"/>
    </row>
    <row r="18" spans="1:12" s="46" customFormat="1" ht="12.75">
      <c r="A18" s="45"/>
      <c r="B18" s="135" t="s">
        <v>125</v>
      </c>
      <c r="C18" s="86"/>
      <c r="D18" s="132">
        <v>0.33924001455307007</v>
      </c>
      <c r="E18" s="132">
        <v>0.35332998633384705</v>
      </c>
      <c r="F18" s="132">
        <v>0.34038001298904419</v>
      </c>
      <c r="G18" s="132">
        <v>0.34303000569343567</v>
      </c>
      <c r="H18" s="132">
        <v>0.341839998960495</v>
      </c>
      <c r="I18" s="132">
        <v>0.35826998949050903</v>
      </c>
      <c r="J18" s="132">
        <v>0.35247001051902771</v>
      </c>
      <c r="K18" s="132">
        <v>0.36050999164581299</v>
      </c>
      <c r="L18" s="45"/>
    </row>
    <row r="19" spans="1:12" s="46" customFormat="1" ht="12.75">
      <c r="A19" s="45"/>
      <c r="B19" s="92" t="s">
        <v>126</v>
      </c>
      <c r="C19" s="93"/>
      <c r="D19" s="134">
        <v>0.18098999559879303</v>
      </c>
      <c r="E19" s="134">
        <v>0.19528000056743622</v>
      </c>
      <c r="F19" s="134">
        <v>0.20037999749183655</v>
      </c>
      <c r="G19" s="134">
        <v>0.21014000475406647</v>
      </c>
      <c r="H19" s="134">
        <v>0.20954999327659607</v>
      </c>
      <c r="I19" s="134">
        <v>0.24659000337123871</v>
      </c>
      <c r="J19" s="134">
        <v>0.24142000079154968</v>
      </c>
      <c r="K19" s="134">
        <v>0.25347998738288879</v>
      </c>
      <c r="L19" s="45"/>
    </row>
    <row r="20" spans="1:12" s="46" customFormat="1" ht="12.75">
      <c r="A20" s="45"/>
      <c r="B20" s="135"/>
      <c r="C20" s="86"/>
      <c r="D20" s="132"/>
      <c r="E20" s="132"/>
      <c r="F20" s="132"/>
      <c r="G20" s="132"/>
      <c r="H20" s="132"/>
      <c r="I20" s="132"/>
      <c r="J20" s="132"/>
      <c r="K20" s="132"/>
      <c r="L20" s="45"/>
    </row>
    <row r="21" spans="1:12" s="46" customFormat="1" ht="14.25">
      <c r="A21" s="45"/>
      <c r="B21" s="57" t="s">
        <v>186</v>
      </c>
      <c r="C21" s="86"/>
      <c r="D21" s="132"/>
      <c r="E21" s="132"/>
      <c r="F21" s="132"/>
      <c r="G21" s="132"/>
      <c r="H21" s="132"/>
      <c r="I21" s="132"/>
      <c r="J21" s="136"/>
      <c r="K21" s="136"/>
      <c r="L21" s="45"/>
    </row>
    <row r="22" spans="1:12" s="46" customFormat="1" ht="12.75">
      <c r="A22" s="45"/>
      <c r="B22" s="89" t="s">
        <v>187</v>
      </c>
      <c r="C22" s="90"/>
      <c r="D22" s="133">
        <v>0.40713998675346375</v>
      </c>
      <c r="E22" s="133">
        <v>0.41438001394271851</v>
      </c>
      <c r="F22" s="133">
        <v>0.40226000547409058</v>
      </c>
      <c r="G22" s="133">
        <v>0.37953001260757446</v>
      </c>
      <c r="H22" s="133">
        <v>0.37768998742103577</v>
      </c>
      <c r="I22" s="133">
        <v>0.36344999074935913</v>
      </c>
      <c r="J22" s="133">
        <v>0.37628999352455139</v>
      </c>
      <c r="K22" s="133">
        <v>0.39017000794410706</v>
      </c>
      <c r="L22" s="45"/>
    </row>
    <row r="23" spans="1:12" s="46" customFormat="1" ht="12.75">
      <c r="A23" s="45"/>
      <c r="B23" s="135" t="s">
        <v>188</v>
      </c>
      <c r="C23" s="86"/>
      <c r="D23" s="132">
        <v>0.45598998665809631</v>
      </c>
      <c r="E23" s="132">
        <v>0.45708000659942627</v>
      </c>
      <c r="F23" s="132">
        <v>0.43700000643730164</v>
      </c>
      <c r="G23" s="132">
        <v>0.45419999957084656</v>
      </c>
      <c r="H23" s="132">
        <v>0.45151999592781067</v>
      </c>
      <c r="I23" s="132">
        <v>0.4607900083065033</v>
      </c>
      <c r="J23" s="132">
        <v>0.45339000225067139</v>
      </c>
      <c r="K23" s="132">
        <v>0.45864000916481018</v>
      </c>
      <c r="L23" s="45"/>
    </row>
    <row r="24" spans="1:12" s="46" customFormat="1" ht="12.75">
      <c r="A24" s="45"/>
      <c r="B24" s="92" t="s">
        <v>189</v>
      </c>
      <c r="C24" s="93"/>
      <c r="D24" s="134">
        <v>0.55106997489929199</v>
      </c>
      <c r="E24" s="134">
        <v>0.57624000310897827</v>
      </c>
      <c r="F24" s="134">
        <v>0.5308300256729126</v>
      </c>
      <c r="G24" s="134">
        <v>0.55272001028060913</v>
      </c>
      <c r="H24" s="134">
        <v>0.53163999319076538</v>
      </c>
      <c r="I24" s="134">
        <v>0.55814999341964722</v>
      </c>
      <c r="J24" s="134">
        <v>0.56222999095916748</v>
      </c>
      <c r="K24" s="134">
        <v>0.55150002241134644</v>
      </c>
      <c r="L24" s="45"/>
    </row>
    <row r="25" spans="1:12" s="46" customFormat="1" ht="12.75">
      <c r="A25" s="45"/>
      <c r="B25" s="137"/>
      <c r="C25" s="137"/>
      <c r="D25" s="138"/>
      <c r="E25" s="138"/>
      <c r="F25" s="138"/>
      <c r="G25" s="139"/>
      <c r="H25" s="139"/>
      <c r="I25" s="139"/>
      <c r="J25" s="45"/>
      <c r="K25" s="45"/>
      <c r="L25" s="45"/>
    </row>
    <row r="26" spans="1:12" s="46" customFormat="1" ht="15" customHeight="1">
      <c r="A26" s="45"/>
      <c r="B26" s="140" t="s">
        <v>190</v>
      </c>
      <c r="C26" s="140"/>
      <c r="D26" s="140"/>
      <c r="E26" s="140"/>
      <c r="F26" s="140"/>
      <c r="G26" s="140"/>
      <c r="H26" s="140"/>
      <c r="I26" s="140"/>
      <c r="J26" s="45"/>
      <c r="K26" s="45"/>
      <c r="L26" s="45"/>
    </row>
    <row r="27" spans="1:12" s="46" customFormat="1" ht="14.25" customHeight="1">
      <c r="A27" s="45"/>
      <c r="B27" s="140" t="s">
        <v>103</v>
      </c>
      <c r="C27" s="140"/>
      <c r="D27" s="140"/>
      <c r="E27" s="140"/>
      <c r="F27" s="140"/>
      <c r="G27" s="140"/>
      <c r="H27" s="140"/>
      <c r="I27" s="140"/>
      <c r="J27" s="45"/>
      <c r="K27" s="45"/>
      <c r="L27" s="45"/>
    </row>
    <row r="28" spans="1:12" s="46" customFormat="1" ht="12.75">
      <c r="A28" s="45"/>
      <c r="B28" s="141" t="s">
        <v>191</v>
      </c>
      <c r="C28" s="45"/>
      <c r="D28" s="45"/>
      <c r="E28" s="45"/>
      <c r="F28" s="45"/>
      <c r="G28" s="45"/>
      <c r="H28" s="45"/>
      <c r="I28" s="45"/>
      <c r="J28" s="45"/>
      <c r="K28" s="45"/>
      <c r="L28" s="45"/>
    </row>
    <row r="29" spans="1:12" s="46" customFormat="1" ht="12.75">
      <c r="A29" s="45"/>
      <c r="B29" s="45"/>
      <c r="C29" s="45"/>
      <c r="D29" s="45"/>
      <c r="E29" s="45"/>
      <c r="F29" s="45"/>
      <c r="G29" s="45"/>
      <c r="H29" s="45"/>
      <c r="I29" s="45"/>
      <c r="J29" s="45"/>
      <c r="K29" s="45"/>
      <c r="L29" s="45"/>
    </row>
    <row r="30" spans="1:12" s="46" customFormat="1" ht="12.75">
      <c r="A30" s="45"/>
      <c r="B30" s="45" t="s">
        <v>101</v>
      </c>
      <c r="C30" s="45"/>
      <c r="D30" s="45"/>
      <c r="E30" s="45"/>
      <c r="F30" s="45"/>
      <c r="G30" s="45"/>
      <c r="H30" s="45"/>
      <c r="I30" s="45"/>
      <c r="J30" s="45"/>
      <c r="K30" s="45"/>
      <c r="L30" s="45"/>
    </row>
    <row r="31" spans="1:12" s="46" customFormat="1" ht="12.75">
      <c r="A31" s="45"/>
      <c r="B31" s="45"/>
      <c r="C31" s="45"/>
      <c r="D31" s="45"/>
      <c r="E31" s="45"/>
      <c r="F31" s="45"/>
      <c r="G31" s="45"/>
      <c r="H31" s="45"/>
      <c r="I31" s="45"/>
      <c r="J31" s="45"/>
      <c r="K31" s="45"/>
      <c r="L31" s="45"/>
    </row>
    <row r="32" spans="1:12"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pans="2:6">
      <c r="B113" s="46"/>
      <c r="C113" s="46"/>
      <c r="D113" s="46"/>
      <c r="E113" s="46"/>
      <c r="F113" s="46"/>
    </row>
    <row r="114" spans="2:6">
      <c r="B114" s="46"/>
      <c r="C114" s="46"/>
      <c r="D114" s="46"/>
      <c r="E114" s="46"/>
      <c r="F114" s="46"/>
    </row>
    <row r="115" spans="2:6">
      <c r="B115" s="46"/>
      <c r="C115" s="46"/>
      <c r="D115" s="46"/>
      <c r="E115" s="46"/>
      <c r="F115" s="46"/>
    </row>
    <row r="116" spans="2:6">
      <c r="B116" s="46"/>
      <c r="C116" s="46"/>
      <c r="D116" s="46"/>
      <c r="E116" s="46"/>
      <c r="F116" s="46"/>
    </row>
    <row r="117" spans="2:6">
      <c r="B117" s="46"/>
      <c r="C117" s="46"/>
      <c r="D117" s="46"/>
      <c r="E117" s="46"/>
      <c r="F117" s="46"/>
    </row>
    <row r="118" spans="2:6">
      <c r="B118" s="46"/>
      <c r="C118" s="46"/>
      <c r="D118" s="46"/>
      <c r="E118" s="46"/>
      <c r="F118" s="46"/>
    </row>
    <row r="119" spans="2:6">
      <c r="B119" s="46"/>
      <c r="C119" s="46"/>
      <c r="D119" s="46"/>
      <c r="E119" s="46"/>
      <c r="F119" s="46"/>
    </row>
    <row r="120" spans="2:6">
      <c r="B120" s="46"/>
      <c r="C120" s="46"/>
      <c r="D120" s="46"/>
      <c r="E120" s="46"/>
      <c r="F120" s="46"/>
    </row>
    <row r="121" spans="2:6">
      <c r="B121" s="46"/>
      <c r="C121" s="46"/>
      <c r="D121" s="46"/>
      <c r="E121" s="46"/>
      <c r="F121" s="46"/>
    </row>
    <row r="122" spans="2:6">
      <c r="B122" s="46"/>
      <c r="C122" s="46"/>
      <c r="D122" s="46"/>
      <c r="E122" s="46"/>
      <c r="F122" s="46"/>
    </row>
    <row r="123" spans="2:6">
      <c r="B123" s="46"/>
      <c r="C123" s="46"/>
      <c r="D123" s="46"/>
      <c r="E123" s="46"/>
      <c r="F123" s="46"/>
    </row>
    <row r="124" spans="2:6">
      <c r="B124" s="46"/>
      <c r="C124" s="46"/>
      <c r="D124" s="46"/>
      <c r="E124" s="46"/>
      <c r="F124" s="46"/>
    </row>
    <row r="125" spans="2:6">
      <c r="B125" s="46"/>
      <c r="C125" s="46"/>
      <c r="D125" s="46"/>
      <c r="E125" s="46"/>
      <c r="F125" s="46"/>
    </row>
    <row r="126" spans="2:6">
      <c r="B126" s="46"/>
      <c r="C126" s="46"/>
      <c r="D126" s="46"/>
      <c r="E126" s="46"/>
      <c r="F126" s="46"/>
    </row>
    <row r="127" spans="2:6">
      <c r="B127" s="46"/>
      <c r="C127" s="46"/>
      <c r="D127" s="46"/>
      <c r="E127" s="46"/>
      <c r="F127" s="46"/>
    </row>
    <row r="128" spans="2:6">
      <c r="B128" s="46"/>
      <c r="C128" s="46"/>
      <c r="D128" s="46"/>
      <c r="E128" s="46"/>
      <c r="F128" s="46"/>
    </row>
    <row r="129" spans="2:6">
      <c r="B129" s="46"/>
      <c r="C129" s="46"/>
      <c r="D129" s="46"/>
      <c r="E129" s="46"/>
      <c r="F129" s="46"/>
    </row>
    <row r="130" spans="2:6">
      <c r="B130" s="46"/>
      <c r="C130" s="46"/>
      <c r="D130" s="46"/>
      <c r="E130" s="46"/>
      <c r="F130" s="46"/>
    </row>
    <row r="131" spans="2:6">
      <c r="B131" s="46"/>
      <c r="C131" s="46"/>
      <c r="D131" s="46"/>
      <c r="E131" s="46"/>
      <c r="F131" s="46"/>
    </row>
    <row r="132" spans="2:6">
      <c r="B132" s="46"/>
      <c r="C132" s="46"/>
      <c r="D132" s="46"/>
      <c r="E132" s="46"/>
      <c r="F132" s="46"/>
    </row>
    <row r="133" spans="2:6">
      <c r="B133" s="46"/>
      <c r="C133" s="46"/>
      <c r="D133" s="46"/>
      <c r="E133" s="46"/>
      <c r="F133" s="46"/>
    </row>
    <row r="134" spans="2:6">
      <c r="B134" s="46"/>
      <c r="C134" s="46"/>
      <c r="D134" s="46"/>
      <c r="E134" s="46"/>
      <c r="F134" s="46"/>
    </row>
    <row r="135" spans="2:6">
      <c r="B135" s="46"/>
      <c r="C135" s="46"/>
      <c r="D135" s="46"/>
      <c r="E135" s="46"/>
      <c r="F135" s="46"/>
    </row>
    <row r="136" spans="2:6">
      <c r="B136" s="46"/>
      <c r="C136" s="46"/>
      <c r="D136" s="46"/>
      <c r="E136" s="46"/>
      <c r="F136" s="46"/>
    </row>
    <row r="137" spans="2:6">
      <c r="B137" s="46"/>
      <c r="C137" s="46"/>
      <c r="D137" s="46"/>
      <c r="E137" s="46"/>
      <c r="F137" s="46"/>
    </row>
    <row r="138" spans="2:6">
      <c r="B138" s="46"/>
      <c r="C138" s="46"/>
      <c r="D138" s="46"/>
      <c r="E138" s="46"/>
      <c r="F138" s="46"/>
    </row>
    <row r="139" spans="2:6">
      <c r="B139" s="46"/>
      <c r="C139" s="46"/>
      <c r="D139" s="46"/>
      <c r="E139" s="46"/>
      <c r="F139" s="46"/>
    </row>
    <row r="140" spans="2:6">
      <c r="B140" s="46"/>
      <c r="C140" s="46"/>
      <c r="D140" s="46"/>
      <c r="E140" s="46"/>
      <c r="F140" s="46"/>
    </row>
    <row r="141" spans="2:6">
      <c r="B141" s="46"/>
      <c r="C141" s="46"/>
      <c r="D141" s="46"/>
      <c r="E141" s="46"/>
      <c r="F141" s="46"/>
    </row>
    <row r="142" spans="2:6">
      <c r="B142" s="46"/>
      <c r="C142" s="46"/>
      <c r="D142" s="46"/>
      <c r="E142" s="46"/>
      <c r="F142" s="46"/>
    </row>
    <row r="143" spans="2:6">
      <c r="B143" s="46"/>
      <c r="C143" s="46"/>
      <c r="D143" s="46"/>
      <c r="E143" s="46"/>
      <c r="F143" s="46"/>
    </row>
  </sheetData>
  <mergeCells count="4">
    <mergeCell ref="B5:F5"/>
    <mergeCell ref="B7:C7"/>
    <mergeCell ref="B26:I26"/>
    <mergeCell ref="B27:I27"/>
  </mergeCells>
  <pageMargins left="0.70866141732283472" right="0.70866141732283472" top="0.78740157480314965" bottom="0.78740157480314965"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60</vt:i4>
      </vt:variant>
      <vt:variant>
        <vt:lpstr>Benannte Bereiche</vt:lpstr>
      </vt:variant>
      <vt:variant>
        <vt:i4>49</vt:i4>
      </vt:variant>
    </vt:vector>
  </HeadingPairs>
  <TitlesOfParts>
    <vt:vector size="109" baseType="lpstr">
      <vt:lpstr> Schaubild I.1.1</vt:lpstr>
      <vt:lpstr>G01s</vt:lpstr>
      <vt:lpstr>G01i</vt:lpstr>
      <vt:lpstr>G01e</vt:lpstr>
      <vt:lpstr>G02s</vt:lpstr>
      <vt:lpstr>G02e</vt:lpstr>
      <vt:lpstr>G03</vt:lpstr>
      <vt:lpstr>G04</vt:lpstr>
      <vt:lpstr>G05T1</vt:lpstr>
      <vt:lpstr>G05T2</vt:lpstr>
      <vt:lpstr>G06</vt:lpstr>
      <vt:lpstr>G07</vt:lpstr>
      <vt:lpstr>G08</vt:lpstr>
      <vt:lpstr>G09T1</vt:lpstr>
      <vt:lpstr>G09T2</vt:lpstr>
      <vt:lpstr>G10</vt:lpstr>
      <vt:lpstr>G11</vt:lpstr>
      <vt:lpstr>G12S</vt:lpstr>
      <vt:lpstr>G12E</vt:lpstr>
      <vt:lpstr>G13</vt:lpstr>
      <vt:lpstr>G14</vt:lpstr>
      <vt:lpstr>G15</vt:lpstr>
      <vt:lpstr>G16</vt:lpstr>
      <vt:lpstr>G17T1</vt:lpstr>
      <vt:lpstr>G17T2</vt:lpstr>
      <vt:lpstr>G18</vt:lpstr>
      <vt:lpstr>G19</vt:lpstr>
      <vt:lpstr>G20</vt:lpstr>
      <vt:lpstr>A01i</vt:lpstr>
      <vt:lpstr>A01m</vt:lpstr>
      <vt:lpstr>A01s</vt:lpstr>
      <vt:lpstr>A01e</vt:lpstr>
      <vt:lpstr>A02iT1</vt:lpstr>
      <vt:lpstr>A02iT2</vt:lpstr>
      <vt:lpstr>A02sT1</vt:lpstr>
      <vt:lpstr>A02sT2</vt:lpstr>
      <vt:lpstr>A03i</vt:lpstr>
      <vt:lpstr>A03s</vt:lpstr>
      <vt:lpstr>A03e</vt:lpstr>
      <vt:lpstr>A04</vt:lpstr>
      <vt:lpstr>A05</vt:lpstr>
      <vt:lpstr>A06</vt:lpstr>
      <vt:lpstr>A07</vt:lpstr>
      <vt:lpstr>A08</vt:lpstr>
      <vt:lpstr>A09</vt:lpstr>
      <vt:lpstr>A10</vt:lpstr>
      <vt:lpstr>A11</vt:lpstr>
      <vt:lpstr>R01iT1</vt:lpstr>
      <vt:lpstr>R01iT2</vt:lpstr>
      <vt:lpstr>R01mT1</vt:lpstr>
      <vt:lpstr>R01sT1</vt:lpstr>
      <vt:lpstr>R01sT2</vt:lpstr>
      <vt:lpstr>R01eT1</vt:lpstr>
      <vt:lpstr>R01eT2</vt:lpstr>
      <vt:lpstr>R02</vt:lpstr>
      <vt:lpstr>R03</vt:lpstr>
      <vt:lpstr>R04</vt:lpstr>
      <vt:lpstr>R05</vt:lpstr>
      <vt:lpstr>R06</vt:lpstr>
      <vt:lpstr>R07</vt:lpstr>
      <vt:lpstr>A03i!Druckbereich</vt:lpstr>
      <vt:lpstr>A01e!Print_Area</vt:lpstr>
      <vt:lpstr>A01i!Print_Area</vt:lpstr>
      <vt:lpstr>A01m!Print_Area</vt:lpstr>
      <vt:lpstr>A01s!Print_Area</vt:lpstr>
      <vt:lpstr>A02sT1!Print_Area</vt:lpstr>
      <vt:lpstr>A02sT2!Print_Area</vt:lpstr>
      <vt:lpstr>A03e!Print_Area</vt:lpstr>
      <vt:lpstr>A03i!Print_Area</vt:lpstr>
      <vt:lpstr>A03s!Print_Area</vt:lpstr>
      <vt:lpstr>'A04'!Print_Area</vt:lpstr>
      <vt:lpstr>'A05'!Print_Area</vt:lpstr>
      <vt:lpstr>'A06'!Print_Area</vt:lpstr>
      <vt:lpstr>'A07'!Print_Area</vt:lpstr>
      <vt:lpstr>'A08'!Print_Area</vt:lpstr>
      <vt:lpstr>'A09'!Print_Area</vt:lpstr>
      <vt:lpstr>'A10'!Print_Area</vt:lpstr>
      <vt:lpstr>'A11'!Print_Area</vt:lpstr>
      <vt:lpstr>G01e!Print_Area</vt:lpstr>
      <vt:lpstr>G01i!Print_Area</vt:lpstr>
      <vt:lpstr>G01s!Print_Area</vt:lpstr>
      <vt:lpstr>G02e!Print_Area</vt:lpstr>
      <vt:lpstr>G02s!Print_Area</vt:lpstr>
      <vt:lpstr>'G04'!Print_Area</vt:lpstr>
      <vt:lpstr>G05T1!Print_Area</vt:lpstr>
      <vt:lpstr>G05T2!Print_Area</vt:lpstr>
      <vt:lpstr>'G06'!Print_Area</vt:lpstr>
      <vt:lpstr>G09T1!Print_Area</vt:lpstr>
      <vt:lpstr>G09T2!Print_Area</vt:lpstr>
      <vt:lpstr>'G10'!Print_Area</vt:lpstr>
      <vt:lpstr>'G11'!Print_Area</vt:lpstr>
      <vt:lpstr>'G15'!Print_Area</vt:lpstr>
      <vt:lpstr>'G16'!Print_Area</vt:lpstr>
      <vt:lpstr>'G18'!Print_Area</vt:lpstr>
      <vt:lpstr>'G19'!Print_Area</vt:lpstr>
      <vt:lpstr>'G20'!Print_Area</vt:lpstr>
      <vt:lpstr>'R01eT1'!Print_Area</vt:lpstr>
      <vt:lpstr>'R01eT2'!Print_Area</vt:lpstr>
      <vt:lpstr>'R01iT1'!Print_Area</vt:lpstr>
      <vt:lpstr>'R01iT2'!Print_Area</vt:lpstr>
      <vt:lpstr>'R01mT1'!Print_Area</vt:lpstr>
      <vt:lpstr>'R01sT1'!Print_Area</vt:lpstr>
      <vt:lpstr>'R01sT2'!Print_Area</vt:lpstr>
      <vt:lpstr>'R02'!Print_Area</vt:lpstr>
      <vt:lpstr>'R03'!Print_Area</vt:lpstr>
      <vt:lpstr>'R04'!Print_Area</vt:lpstr>
      <vt:lpstr>'R05'!Print_Area</vt:lpstr>
      <vt:lpstr>'R06'!Print_Area</vt:lpstr>
      <vt:lpstr>'R07'!Print_Area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Anne Ebert</cp:lastModifiedBy>
  <dcterms:created xsi:type="dcterms:W3CDTF">2019-10-24T14:35:58Z</dcterms:created>
  <dcterms:modified xsi:type="dcterms:W3CDTF">2019-10-24T14:36:05Z</dcterms:modified>
</cp:coreProperties>
</file>