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Ib4_D\Hennighausen\Tableau 2021\OpenData\"/>
    </mc:Choice>
  </mc:AlternateContent>
  <bookViews>
    <workbookView xWindow="0" yWindow="0" windowWidth="28800" windowHeight="13785"/>
  </bookViews>
  <sheets>
    <sheet name=" Schaubild I.1.1" sheetId="2" r:id="rId1"/>
    <sheet name="G01s" sheetId="3" r:id="rId2"/>
    <sheet name="G01i" sheetId="4" r:id="rId3"/>
    <sheet name="G02s" sheetId="5" r:id="rId4"/>
    <sheet name="G02e" sheetId="6" r:id="rId5"/>
    <sheet name="G03" sheetId="7" r:id="rId6"/>
    <sheet name="G04" sheetId="8" r:id="rId7"/>
    <sheet name="G05T1" sheetId="9" r:id="rId8"/>
    <sheet name="G05T2" sheetId="10" r:id="rId9"/>
    <sheet name="G06" sheetId="11" r:id="rId10"/>
    <sheet name="G07" sheetId="12" r:id="rId11"/>
    <sheet name="G08" sheetId="13" r:id="rId12"/>
    <sheet name="G09T1" sheetId="14" r:id="rId13"/>
    <sheet name="G09T2" sheetId="15" r:id="rId14"/>
    <sheet name="G10" sheetId="16" r:id="rId15"/>
    <sheet name="G11" sheetId="17" r:id="rId16"/>
    <sheet name="G12" sheetId="18" r:id="rId17"/>
    <sheet name="G13T1" sheetId="19" r:id="rId18"/>
    <sheet name="G13T2" sheetId="20" r:id="rId19"/>
    <sheet name="G14" sheetId="21" r:id="rId20"/>
    <sheet name="G15" sheetId="22" r:id="rId21"/>
    <sheet name="G16" sheetId="23" r:id="rId22"/>
    <sheet name="G17T1" sheetId="24" r:id="rId23"/>
    <sheet name="G17T2" sheetId="25" r:id="rId24"/>
    <sheet name="G18" sheetId="26" r:id="rId25"/>
    <sheet name="G19" sheetId="27" r:id="rId26"/>
    <sheet name="G20" sheetId="28" r:id="rId27"/>
    <sheet name="A01i" sheetId="29" r:id="rId28"/>
    <sheet name="A01m" sheetId="30" r:id="rId29"/>
    <sheet name="A01s" sheetId="31" r:id="rId30"/>
    <sheet name="A02iT1" sheetId="32" r:id="rId31"/>
    <sheet name="A02iT2" sheetId="33" r:id="rId32"/>
    <sheet name="A02sT1" sheetId="34" r:id="rId33"/>
    <sheet name="A02sT2" sheetId="35" r:id="rId34"/>
    <sheet name="A03i" sheetId="36" r:id="rId35"/>
    <sheet name="A03s" sheetId="37" r:id="rId36"/>
    <sheet name="A04" sheetId="38" r:id="rId37"/>
    <sheet name="A05" sheetId="39" r:id="rId38"/>
    <sheet name="A06" sheetId="40" r:id="rId39"/>
    <sheet name="A07" sheetId="41" r:id="rId40"/>
    <sheet name="A08" sheetId="42" r:id="rId41"/>
    <sheet name="A09" sheetId="43" r:id="rId42"/>
    <sheet name="A10" sheetId="44" r:id="rId43"/>
    <sheet name="A11" sheetId="45" r:id="rId44"/>
    <sheet name="R01iT1" sheetId="46" r:id="rId45"/>
    <sheet name="R01iT2" sheetId="47" r:id="rId46"/>
    <sheet name="R01mT1" sheetId="48" r:id="rId47"/>
    <sheet name="R01sT1" sheetId="49" r:id="rId48"/>
    <sheet name="R01sT2" sheetId="50" r:id="rId49"/>
    <sheet name="R02" sheetId="51" r:id="rId50"/>
    <sheet name="R03" sheetId="52" r:id="rId51"/>
    <sheet name="R04" sheetId="53" r:id="rId52"/>
    <sheet name="R05" sheetId="54" r:id="rId53"/>
    <sheet name="R06" sheetId="55" r:id="rId54"/>
    <sheet name="R07" sheetId="56" r:id="rId55"/>
  </sheets>
  <definedNames>
    <definedName name="BMASKeyIsInplace">FALSE</definedName>
    <definedName name="Print_Area" localSheetId="27">A01i!$B$2:$J$10</definedName>
    <definedName name="Print_Area" localSheetId="28">A01m!$B$2:$K$39</definedName>
    <definedName name="Print_Area" localSheetId="29">A01s!$B$2:$N$49</definedName>
    <definedName name="Print_Area" localSheetId="32">A02sT1!$B$2:$N$8</definedName>
    <definedName name="Print_Area" localSheetId="33">A02sT2!$B$2:$N$8</definedName>
    <definedName name="Print_Area" localSheetId="34">A03i!$B$2:$J$26</definedName>
    <definedName name="Print_Area" localSheetId="35">A03s!$B$2:$K$42</definedName>
    <definedName name="Print_Area" localSheetId="36">'A04'!$B$2:$L$55</definedName>
    <definedName name="Print_Area" localSheetId="37">'A05'!$B$3:$J$38</definedName>
    <definedName name="Print_Area" localSheetId="38">'A06'!$B$3:$L$19</definedName>
    <definedName name="Print_Area" localSheetId="39">'A07'!$B$3:$K$20</definedName>
    <definedName name="Print_Area" localSheetId="40">'A08'!$B$2:$K$37</definedName>
    <definedName name="Print_Area" localSheetId="41">'A09'!$B$3:$L$77</definedName>
    <definedName name="Print_Area" localSheetId="42">'A10'!$B$3:$Q$20</definedName>
    <definedName name="Print_Area" localSheetId="43">'A11'!$B$3:$I$31</definedName>
    <definedName name="Print_Area" localSheetId="2">G01i!$B$2:$J$47</definedName>
    <definedName name="Print_Area" localSheetId="1">G01s!$B$2:$K$49</definedName>
    <definedName name="Print_Area" localSheetId="4">G02e!$B$2:$F$25</definedName>
    <definedName name="Print_Area" localSheetId="3">G02s!$B$2:$E$30</definedName>
    <definedName name="Print_Area" localSheetId="6">'G04'!$B$3:$K$15</definedName>
    <definedName name="Print_Area" localSheetId="7">G05T1!$B$3:$G$24</definedName>
    <definedName name="Print_Area" localSheetId="8">G05T2!$B$3:$G$24</definedName>
    <definedName name="Print_Area" localSheetId="9">'G06'!$B$3:$J$12</definedName>
    <definedName name="Print_Area" localSheetId="12">G09T1!$B$3:$C$57</definedName>
    <definedName name="Print_Area" localSheetId="13">G09T2!$B$3:$C$56</definedName>
    <definedName name="Print_Area" localSheetId="14">'G10'!$B$3:$K$24</definedName>
    <definedName name="Print_Area" localSheetId="15">'G11'!$B$3:$K$27</definedName>
    <definedName name="Print_Area" localSheetId="20">'G15'!$B$3:$K$35</definedName>
    <definedName name="Print_Area" localSheetId="21">'G16'!$B$3:$G$8</definedName>
    <definedName name="Print_Area" localSheetId="24">'G18'!$B$3:$K$76</definedName>
    <definedName name="Print_Area" localSheetId="25">'G19'!$B$3:$J$8</definedName>
    <definedName name="Print_Area" localSheetId="26">'G20'!$B$3:$J$35</definedName>
    <definedName name="Print_Area" localSheetId="44">'R01iT1'!$B$2:$I$50</definedName>
    <definedName name="Print_Area" localSheetId="45">'R01iT2'!$B$2:$I$50</definedName>
    <definedName name="Print_Area" localSheetId="46">'R01mT1'!$B$2:$I$17</definedName>
    <definedName name="Print_Area" localSheetId="47">'R01sT1'!$B$2:$K$50</definedName>
    <definedName name="Print_Area" localSheetId="48">'R01sT2'!$B$2:$K$50</definedName>
    <definedName name="Print_Area" localSheetId="49">'R02'!$B$2:$K$61</definedName>
    <definedName name="Print_Area" localSheetId="50">'R03'!$B$2:$F$68</definedName>
    <definedName name="Print_Area" localSheetId="51">'R04'!$B$2:$I$23</definedName>
    <definedName name="Print_Area" localSheetId="52">'R05'!$B$2:$K$25</definedName>
    <definedName name="Print_Area" localSheetId="53">'R06'!$B$2:$F$28</definedName>
    <definedName name="Print_Area" localSheetId="54">'R07'!$B$2:$L$39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20" l="1"/>
  <c r="G16" i="20" s="1"/>
  <c r="H16" i="20" s="1"/>
  <c r="I16" i="20" s="1"/>
  <c r="J16" i="20" s="1"/>
  <c r="F7" i="20"/>
  <c r="G7" i="20" s="1"/>
  <c r="H7" i="20" s="1"/>
  <c r="I7" i="20" s="1"/>
  <c r="J7" i="20" s="1"/>
  <c r="G7" i="19"/>
  <c r="H7" i="19" s="1"/>
  <c r="I7" i="19" s="1"/>
  <c r="J7" i="19" s="1"/>
  <c r="F7" i="19"/>
  <c r="O10" i="16"/>
  <c r="M10" i="16"/>
  <c r="L10" i="16"/>
  <c r="K10" i="16"/>
  <c r="J10" i="16"/>
  <c r="I10" i="16"/>
  <c r="H10" i="16"/>
  <c r="G10" i="16"/>
  <c r="F10" i="16"/>
  <c r="E10" i="16"/>
  <c r="F7" i="9"/>
  <c r="G7" i="9" s="1"/>
  <c r="H7" i="9" s="1"/>
  <c r="I7" i="9" s="1"/>
  <c r="E7" i="9"/>
  <c r="C24" i="6"/>
  <c r="C23" i="6"/>
</calcChain>
</file>

<file path=xl/comments1.xml><?xml version="1.0" encoding="utf-8"?>
<comments xmlns="http://schemas.openxmlformats.org/spreadsheetml/2006/main">
  <authors>
    <author>Autor</author>
  </authors>
  <commentList>
    <comment ref="B52" authorId="0" shapeId="0">
      <text>
        <r>
          <rPr>
            <b/>
            <sz val="9"/>
            <color indexed="81"/>
            <rFont val="Segoe UI"/>
            <family val="2"/>
          </rPr>
          <t>Autor:</t>
        </r>
        <r>
          <rPr>
            <sz val="9"/>
            <color indexed="81"/>
            <rFont val="Segoe UI"/>
            <family val="2"/>
          </rPr>
          <t xml:space="preserve">
Achtung: die Zeile darüber stehen lassen! In Spalte "B" muss etwas drin stehen</t>
        </r>
      </text>
    </comment>
  </commentList>
</comments>
</file>

<file path=xl/sharedStrings.xml><?xml version="1.0" encoding="utf-8"?>
<sst xmlns="http://schemas.openxmlformats.org/spreadsheetml/2006/main" count="1890" uniqueCount="616">
  <si>
    <t>G</t>
  </si>
  <si>
    <t>Gesellschaft</t>
  </si>
  <si>
    <t>G01</t>
  </si>
  <si>
    <t>Einkommensverteilung</t>
  </si>
  <si>
    <t>G02</t>
  </si>
  <si>
    <t>Vermögensverteilung</t>
  </si>
  <si>
    <t>G03</t>
  </si>
  <si>
    <t>Bevölkerungsstruktur</t>
  </si>
  <si>
    <t>G04</t>
  </si>
  <si>
    <t>Lebenserwartung</t>
  </si>
  <si>
    <t>G05</t>
  </si>
  <si>
    <t>Subjektiver Gesundheitszustand</t>
  </si>
  <si>
    <t>G06</t>
  </si>
  <si>
    <t>Behinderung</t>
  </si>
  <si>
    <t>G07</t>
  </si>
  <si>
    <t>Kinderbetreuung</t>
  </si>
  <si>
    <t>G08</t>
  </si>
  <si>
    <t>Investitionen in Bildung</t>
  </si>
  <si>
    <t>G09</t>
  </si>
  <si>
    <t>Bildungsniveau</t>
  </si>
  <si>
    <t>G10</t>
  </si>
  <si>
    <t>Erwerbstätigkeit</t>
  </si>
  <si>
    <t>G11</t>
  </si>
  <si>
    <t>Arbeitslosigkeit</t>
  </si>
  <si>
    <t>G12</t>
  </si>
  <si>
    <t>Wohneigentum der privaten Haushalte</t>
  </si>
  <si>
    <t>G13</t>
  </si>
  <si>
    <t xml:space="preserve">Wohnkostenbelastung </t>
  </si>
  <si>
    <t>G14</t>
  </si>
  <si>
    <t>Wohnfläche</t>
  </si>
  <si>
    <t>G15</t>
  </si>
  <si>
    <t>Mangelhafter Gebäudezustand</t>
  </si>
  <si>
    <t>G16</t>
  </si>
  <si>
    <t>Beeinträchtigung durch Lärm, Luftverschmutzung</t>
  </si>
  <si>
    <t>G17</t>
  </si>
  <si>
    <t>Politisches Interesse</t>
  </si>
  <si>
    <t>G18</t>
  </si>
  <si>
    <t>Freiwillig Engagierte</t>
  </si>
  <si>
    <t>G19</t>
  </si>
  <si>
    <t>Mangelnder sozialer Kontakt</t>
  </si>
  <si>
    <t>G20</t>
  </si>
  <si>
    <t>Wahlbeteiligung</t>
  </si>
  <si>
    <t>A</t>
  </si>
  <si>
    <t>Armut / Armutsgefährdung</t>
  </si>
  <si>
    <t>A01</t>
  </si>
  <si>
    <t>Armutsrisiko</t>
  </si>
  <si>
    <t>A02</t>
  </si>
  <si>
    <t>Wirkung von Sozialtransfers</t>
  </si>
  <si>
    <t>A03</t>
  </si>
  <si>
    <t>In Work Poverty</t>
  </si>
  <si>
    <t>A04</t>
  </si>
  <si>
    <t>Langzeitarbeitslose und Langzeiterwerbslose</t>
  </si>
  <si>
    <t>A05</t>
  </si>
  <si>
    <t>Mindestsicherung</t>
  </si>
  <si>
    <t>A06</t>
  </si>
  <si>
    <t>Vorgelagerte Leistungen</t>
  </si>
  <si>
    <t>A07</t>
  </si>
  <si>
    <t>Überschuldung</t>
  </si>
  <si>
    <t>A08</t>
  </si>
  <si>
    <t>Wohnungslosigkeit</t>
  </si>
  <si>
    <t>A09</t>
  </si>
  <si>
    <t xml:space="preserve">Materielle Deprivation </t>
  </si>
  <si>
    <t>A10</t>
  </si>
  <si>
    <t>Ohne Schulabschluss Sekundarstufe II</t>
  </si>
  <si>
    <t>A11</t>
  </si>
  <si>
    <t>Ohne Berufsausbildung</t>
  </si>
  <si>
    <t>R</t>
  </si>
  <si>
    <t>Reichtum</t>
  </si>
  <si>
    <t>R01</t>
  </si>
  <si>
    <t>Einkommensreichtum</t>
  </si>
  <si>
    <t>R02</t>
  </si>
  <si>
    <t>Top-Vermögenseinkommensbezieher</t>
  </si>
  <si>
    <t>R03</t>
  </si>
  <si>
    <t>Top-Nettovermögende</t>
  </si>
  <si>
    <t>R04</t>
  </si>
  <si>
    <t xml:space="preserve">Steuerpflichtige mit Höchststeuersatz </t>
  </si>
  <si>
    <t>R05</t>
  </si>
  <si>
    <t>Einkommensmillionäre</t>
  </si>
  <si>
    <t>R06</t>
  </si>
  <si>
    <t>Einkommensanteil der Spitzenverdiener</t>
  </si>
  <si>
    <t>R07</t>
  </si>
  <si>
    <t>Vermögensübertragungen</t>
  </si>
  <si>
    <t>…</t>
  </si>
  <si>
    <t>Verteilung der jährlichen Nettoäquivalenzeinkommen</t>
  </si>
  <si>
    <r>
      <t>SOEP</t>
    </r>
    <r>
      <rPr>
        <vertAlign val="superscript"/>
        <sz val="10"/>
        <rFont val="Arial"/>
        <family val="2"/>
      </rPr>
      <t>1)</t>
    </r>
  </si>
  <si>
    <r>
      <t>2013</t>
    </r>
    <r>
      <rPr>
        <vertAlign val="superscript"/>
        <sz val="10"/>
        <rFont val="Arial"/>
        <family val="2"/>
      </rPr>
      <t>2)</t>
    </r>
  </si>
  <si>
    <t>Gini-Koeffizient</t>
  </si>
  <si>
    <t>Palma-Ratio</t>
  </si>
  <si>
    <t>Verteilung der Nettoäquivalenzeinkommen auf Dezile</t>
  </si>
  <si>
    <r>
      <t>D</t>
    </r>
    <r>
      <rPr>
        <vertAlign val="subscript"/>
        <sz val="10"/>
        <rFont val="Arial"/>
        <family val="2"/>
      </rPr>
      <t>10</t>
    </r>
  </si>
  <si>
    <r>
      <t>D</t>
    </r>
    <r>
      <rPr>
        <vertAlign val="subscript"/>
        <sz val="10"/>
        <rFont val="Arial"/>
        <family val="2"/>
      </rPr>
      <t>9</t>
    </r>
  </si>
  <si>
    <r>
      <t>D</t>
    </r>
    <r>
      <rPr>
        <vertAlign val="subscript"/>
        <sz val="10"/>
        <rFont val="Arial"/>
        <family val="2"/>
      </rPr>
      <t>8</t>
    </r>
    <r>
      <rPr>
        <sz val="10"/>
        <color theme="1"/>
        <rFont val="Arial"/>
        <family val="2"/>
      </rPr>
      <t/>
    </r>
  </si>
  <si>
    <r>
      <t>D</t>
    </r>
    <r>
      <rPr>
        <vertAlign val="subscript"/>
        <sz val="10"/>
        <rFont val="Arial"/>
        <family val="2"/>
      </rPr>
      <t>7</t>
    </r>
    <r>
      <rPr>
        <sz val="10"/>
        <color theme="1"/>
        <rFont val="Arial"/>
        <family val="2"/>
      </rPr>
      <t/>
    </r>
  </si>
  <si>
    <r>
      <t>D</t>
    </r>
    <r>
      <rPr>
        <vertAlign val="subscript"/>
        <sz val="10"/>
        <rFont val="Arial"/>
        <family val="2"/>
      </rPr>
      <t>6</t>
    </r>
    <r>
      <rPr>
        <sz val="10"/>
        <color theme="1"/>
        <rFont val="Arial"/>
        <family val="2"/>
      </rPr>
      <t/>
    </r>
  </si>
  <si>
    <r>
      <t>D</t>
    </r>
    <r>
      <rPr>
        <vertAlign val="subscript"/>
        <sz val="10"/>
        <rFont val="Arial"/>
        <family val="2"/>
      </rPr>
      <t>5</t>
    </r>
    <r>
      <rPr>
        <sz val="10"/>
        <color theme="1"/>
        <rFont val="Arial"/>
        <family val="2"/>
      </rPr>
      <t/>
    </r>
  </si>
  <si>
    <r>
      <t>D</t>
    </r>
    <r>
      <rPr>
        <vertAlign val="subscript"/>
        <sz val="10"/>
        <rFont val="Arial"/>
        <family val="2"/>
      </rPr>
      <t>4</t>
    </r>
    <r>
      <rPr>
        <sz val="10"/>
        <color theme="1"/>
        <rFont val="Arial"/>
        <family val="2"/>
      </rPr>
      <t/>
    </r>
  </si>
  <si>
    <r>
      <t>D</t>
    </r>
    <r>
      <rPr>
        <vertAlign val="subscript"/>
        <sz val="10"/>
        <rFont val="Arial"/>
        <family val="2"/>
      </rPr>
      <t>3</t>
    </r>
    <r>
      <rPr>
        <sz val="10"/>
        <color theme="1"/>
        <rFont val="Arial"/>
        <family val="2"/>
      </rPr>
      <t/>
    </r>
  </si>
  <si>
    <r>
      <t>D</t>
    </r>
    <r>
      <rPr>
        <vertAlign val="subscript"/>
        <sz val="10"/>
        <rFont val="Arial"/>
        <family val="2"/>
      </rPr>
      <t>2</t>
    </r>
    <r>
      <rPr>
        <sz val="10"/>
        <color theme="1"/>
        <rFont val="Arial"/>
        <family val="2"/>
      </rPr>
      <t/>
    </r>
  </si>
  <si>
    <r>
      <t>D</t>
    </r>
    <r>
      <rPr>
        <vertAlign val="subscript"/>
        <sz val="10"/>
        <rFont val="Arial"/>
        <family val="2"/>
      </rPr>
      <t>1</t>
    </r>
    <r>
      <rPr>
        <sz val="10"/>
        <color theme="1"/>
        <rFont val="Arial"/>
        <family val="2"/>
      </rPr>
      <t/>
    </r>
  </si>
  <si>
    <r>
      <t>∑ D</t>
    </r>
    <r>
      <rPr>
        <vertAlign val="subscript"/>
        <sz val="10"/>
        <rFont val="Arial"/>
        <family val="2"/>
      </rPr>
      <t>6</t>
    </r>
    <r>
      <rPr>
        <sz val="10"/>
        <rFont val="Arial"/>
        <family val="2"/>
      </rPr>
      <t xml:space="preserve"> … D</t>
    </r>
    <r>
      <rPr>
        <vertAlign val="subscript"/>
        <sz val="10"/>
        <rFont val="Arial"/>
        <family val="2"/>
      </rPr>
      <t>10</t>
    </r>
  </si>
  <si>
    <r>
      <t>∑ D</t>
    </r>
    <r>
      <rPr>
        <vertAlign val="subscript"/>
        <sz val="10"/>
        <rFont val="Arial"/>
        <family val="2"/>
      </rPr>
      <t>1</t>
    </r>
    <r>
      <rPr>
        <sz val="10"/>
        <rFont val="Arial"/>
        <family val="2"/>
      </rPr>
      <t xml:space="preserve"> … D</t>
    </r>
    <r>
      <rPr>
        <vertAlign val="subscript"/>
        <sz val="10"/>
        <rFont val="Arial"/>
        <family val="2"/>
      </rPr>
      <t>5</t>
    </r>
  </si>
  <si>
    <t>1 // Einkommensjahr</t>
  </si>
  <si>
    <t>2 // Zeitreihenbruch durch revidiertes Stichprobenkonzept, vgl. DIW Wochenbericht Nr 25/2015</t>
  </si>
  <si>
    <t>Quelle: SOEP v35, eigene Berechnungen (IAW)</t>
  </si>
  <si>
    <r>
      <t>EU-SILC</t>
    </r>
    <r>
      <rPr>
        <vertAlign val="superscript"/>
        <sz val="10"/>
        <rFont val="Arial"/>
        <family val="2"/>
      </rPr>
      <t>1)</t>
    </r>
  </si>
  <si>
    <t>Quelle: EU-SILC, eigene Berechnungen (IAW)</t>
  </si>
  <si>
    <t>Verteilung des individuellen Nettovermögens</t>
  </si>
  <si>
    <t>SOEP</t>
  </si>
  <si>
    <t>Verteilung der Nettovermögen auf Dezile</t>
  </si>
  <si>
    <t>Verteilung des Nettovermögens der Haushalte</t>
  </si>
  <si>
    <t>EVS</t>
  </si>
  <si>
    <t>Quelle: EVS (98%-Stichprobe), eigene Berechnungen (IAW)</t>
  </si>
  <si>
    <t>Geschlechterverteilung, Altersaufbau, Erwerbsstruktur, Migrationshintergrund und Haushaltsstruktur der Bevölkerung</t>
  </si>
  <si>
    <t>Anteile an der jeweiligen Population</t>
  </si>
  <si>
    <r>
      <t xml:space="preserve">2011 </t>
    </r>
    <r>
      <rPr>
        <vertAlign val="superscript"/>
        <sz val="10"/>
        <rFont val="Arial"/>
        <family val="2"/>
      </rPr>
      <t>1</t>
    </r>
  </si>
  <si>
    <r>
      <t xml:space="preserve">2015 </t>
    </r>
    <r>
      <rPr>
        <vertAlign val="superscript"/>
        <sz val="10"/>
        <rFont val="Arial"/>
        <family val="2"/>
      </rPr>
      <t>1</t>
    </r>
  </si>
  <si>
    <r>
      <t xml:space="preserve">2016 </t>
    </r>
    <r>
      <rPr>
        <vertAlign val="superscript"/>
        <sz val="10"/>
        <rFont val="Arial"/>
        <family val="2"/>
      </rPr>
      <t>2</t>
    </r>
  </si>
  <si>
    <t>Insgesamt</t>
  </si>
  <si>
    <t>Differenzierung nach Geschlecht</t>
  </si>
  <si>
    <t>männlich</t>
  </si>
  <si>
    <t>weiblich</t>
  </si>
  <si>
    <t>Differenzierung nach Alter</t>
  </si>
  <si>
    <t>unter 18 Jahre</t>
  </si>
  <si>
    <t>18 bis 24 Jahre</t>
  </si>
  <si>
    <t>25 bis 49 Jahre</t>
  </si>
  <si>
    <t>50 bis 64 Jahre</t>
  </si>
  <si>
    <t xml:space="preserve">65 Jahre und älter </t>
  </si>
  <si>
    <t>Differenzierung nach Erwerbsstatus</t>
  </si>
  <si>
    <t>Erwerbstätige</t>
  </si>
  <si>
    <t>Erwerbslose</t>
  </si>
  <si>
    <t>Nichterwerbspersonen</t>
  </si>
  <si>
    <r>
      <t>darunter im erwerbsfähigen Alter</t>
    </r>
    <r>
      <rPr>
        <vertAlign val="superscript"/>
        <sz val="10"/>
        <rFont val="Arial"/>
        <family val="2"/>
      </rPr>
      <t>3</t>
    </r>
  </si>
  <si>
    <t>übrige Nichterwerbspersonen</t>
  </si>
  <si>
    <t>Differenzierung nach Migrationshintergrund</t>
  </si>
  <si>
    <t>ohne Migrationshintergrund</t>
  </si>
  <si>
    <t>-</t>
  </si>
  <si>
    <t>mit Migrationshintergrund</t>
  </si>
  <si>
    <t>Differenzierung nach Haushaltstyp</t>
  </si>
  <si>
    <t>Alleinlebend</t>
  </si>
  <si>
    <t>Alleinerziehend</t>
  </si>
  <si>
    <t>Paar ohne Kind</t>
  </si>
  <si>
    <t>Paar mit 1 Kind</t>
  </si>
  <si>
    <t>Paar mit 2 Kindern</t>
  </si>
  <si>
    <t>Paar mit 3 und mehr Kindern</t>
  </si>
  <si>
    <t>Sonstige</t>
  </si>
  <si>
    <t>1 // Hochrechnung ab 2011 anhand der Bevölkerungsfortschreibung auf Basis des Zensus 2011.</t>
  </si>
  <si>
    <t>2 // Durch Effekte der Umstellung auf eine neue Stichprobe sowie durch Sondereffekte im Kontext der Bevölkerungsentwicklung ist die Vergleichbarkeit der Mikrozensusergebnisse für das Berichtsjahr 2016 mit den Vorjahren eingeschränkt.</t>
  </si>
  <si>
    <t>3 // d.h. im Alter von 15-64 Jahren</t>
  </si>
  <si>
    <t>Quelle: Mikrozensus (Statistisches Bundesamt)</t>
  </si>
  <si>
    <t>Durchschnittliche Lebenserwartung bei Geburt</t>
  </si>
  <si>
    <t>In Jahren</t>
  </si>
  <si>
    <t>1992 / 1994</t>
  </si>
  <si>
    <t>1994 / 1996</t>
  </si>
  <si>
    <t>1996 / 1998</t>
  </si>
  <si>
    <t>1998 / 2000</t>
  </si>
  <si>
    <t>2000 / 2002</t>
  </si>
  <si>
    <t>2003 / 2005</t>
  </si>
  <si>
    <t>2004 / 2006</t>
  </si>
  <si>
    <t>2005 / 2007</t>
  </si>
  <si>
    <t>2006 / 2008</t>
  </si>
  <si>
    <t>2007 / 2009</t>
  </si>
  <si>
    <t>2008 / 2010</t>
  </si>
  <si>
    <t>2009 / 2011</t>
  </si>
  <si>
    <t>2010 / 2012</t>
  </si>
  <si>
    <t>2011 / 2013</t>
  </si>
  <si>
    <t>2012 / 2014</t>
  </si>
  <si>
    <t>2013 / 2015</t>
  </si>
  <si>
    <t>2014 / 2016</t>
  </si>
  <si>
    <t>2015 / 2017</t>
  </si>
  <si>
    <t>2016 / 2018</t>
  </si>
  <si>
    <t>2017 /
2019</t>
  </si>
  <si>
    <t>Männer</t>
  </si>
  <si>
    <t>Frauen</t>
  </si>
  <si>
    <t>Quelle: Periodensterbetafeln des Statistischen Bundesamtes</t>
  </si>
  <si>
    <t>Gesundheitszustand</t>
  </si>
  <si>
    <r>
      <t>Gute oder sehr gute Gesundheit</t>
    </r>
    <r>
      <rPr>
        <b/>
        <vertAlign val="superscript"/>
        <sz val="11"/>
        <color theme="4"/>
        <rFont val="Arial"/>
        <family val="2"/>
      </rPr>
      <t>1</t>
    </r>
  </si>
  <si>
    <t>Bevölkerungsanteil mit subjektiv guter oder sehr guter Gesundheit</t>
  </si>
  <si>
    <r>
      <t>2014</t>
    </r>
    <r>
      <rPr>
        <vertAlign val="superscript"/>
        <sz val="10"/>
        <rFont val="Arial"/>
        <family val="2"/>
      </rPr>
      <t>2)</t>
    </r>
  </si>
  <si>
    <r>
      <t>Differenzierung nach Nettoäquivalenzeinkommen</t>
    </r>
    <r>
      <rPr>
        <b/>
        <vertAlign val="superscript"/>
        <sz val="10"/>
        <color theme="2" tint="-0.499984740745262"/>
        <rFont val="Arial"/>
        <family val="2"/>
      </rPr>
      <t>3</t>
    </r>
  </si>
  <si>
    <t>geringes Einkommen</t>
  </si>
  <si>
    <t>mittleres Einkommen</t>
  </si>
  <si>
    <t>hohes Einkommen</t>
  </si>
  <si>
    <t>1 // Selbsteinschätzung des allgemeinen Gesundheitszustandes als „sehr gut“ oder „gut“ und keine Behinderung.</t>
  </si>
  <si>
    <t>3 // Die Einkommensgrenzen wurden bei 60 und 200 Prozent des Einkommensmedian gezogen.</t>
  </si>
  <si>
    <r>
      <t>Gesundheitliche Beeinträchtigungen</t>
    </r>
    <r>
      <rPr>
        <b/>
        <vertAlign val="superscript"/>
        <sz val="11"/>
        <color theme="4"/>
        <rFont val="Arial"/>
        <family val="2"/>
      </rPr>
      <t>1</t>
    </r>
  </si>
  <si>
    <t xml:space="preserve">Bevölkerungsanteil mit subjektiv beeinträchtigter Gesundheit </t>
  </si>
  <si>
    <t>1 // Gesundheitliche Beeinträchtigung: Selbsteinschätzung des allgemeinen Gesundheitszustandes als „weniger gut“ oder „schlecht“ und in mindestens drei von fünf vorgegebenen Bereichen „stark“ bzw. „oft“ oder „immer“ funktionell eingeschränkt.</t>
  </si>
  <si>
    <t>Zumindest teilweise erwerbsgeminderte oder mit einem Grad der Behinderung von 50 und mehr behinderte Personen</t>
  </si>
  <si>
    <t>Relativer Anteil der Personen mit (teilweiser) Erwerbsminderung oder einem Grad der Behinderung von 50 und mehr an der jeweiligen Teilpopulation</t>
  </si>
  <si>
    <r>
      <t>2014</t>
    </r>
    <r>
      <rPr>
        <vertAlign val="superscript"/>
        <sz val="10"/>
        <rFont val="Arial"/>
        <family val="2"/>
      </rPr>
      <t>1)</t>
    </r>
  </si>
  <si>
    <r>
      <t>Differenzierung nach Nettoäquivalenzeinkommen</t>
    </r>
    <r>
      <rPr>
        <b/>
        <vertAlign val="superscript"/>
        <sz val="10"/>
        <color theme="2" tint="-0.499984740745262"/>
        <rFont val="Arial"/>
        <family val="2"/>
      </rPr>
      <t>2</t>
    </r>
  </si>
  <si>
    <t>1 // Zeitreihenbruch durch revidiertes Stichprobenkonzept, vgl. DIW Wochenbericht Nr 25/2015</t>
  </si>
  <si>
    <t>2 // Die Einkommensgrenzen wurden bei 60 und 200 Prozent des Einkommensmedian gezogen.</t>
  </si>
  <si>
    <t>Zahl und Quote der in Einrichtungen und in der Tagespflege betreuten Kinder</t>
  </si>
  <si>
    <r>
      <t xml:space="preserve">Betreuungsquote </t>
    </r>
    <r>
      <rPr>
        <b/>
        <vertAlign val="superscript"/>
        <sz val="10"/>
        <color theme="1" tint="0.34998626667073579"/>
        <rFont val="Arial"/>
        <family val="2"/>
      </rPr>
      <t>1</t>
    </r>
  </si>
  <si>
    <t>unter 3 Jahre</t>
  </si>
  <si>
    <t>3 - 5 Jahre</t>
  </si>
  <si>
    <t>6 - 13 Jahre</t>
  </si>
  <si>
    <t>Betreute Kinder absolut in 1.000</t>
  </si>
  <si>
    <t>1// Kinder in Tageseinrichtungen und Kinder in öffentlich geförderter Kindertagespflege, die nicht zusätzlich eine Tageseinrichtung oder eine Ganztagsschule besuchen, bezogen auf die Bevölkerung in der jeweiligen Altersgruppe am 31.12. des Vorjahres.</t>
  </si>
  <si>
    <t>Quelle: Statistiken der Kinder- und Jugendhilfe des Statistischen Bundesamtes</t>
  </si>
  <si>
    <t>Ausgaben (Grundmittel) der öffentlichen Haushalte für Bildung in EUR je Einwohner</t>
  </si>
  <si>
    <t>Ist-Werte</t>
  </si>
  <si>
    <t>vorläufige Ist-Werte</t>
  </si>
  <si>
    <t>Soll-Werte</t>
  </si>
  <si>
    <r>
      <t xml:space="preserve">2011 </t>
    </r>
    <r>
      <rPr>
        <vertAlign val="superscript"/>
        <sz val="10"/>
        <color theme="1"/>
        <rFont val="Arial"/>
        <family val="2"/>
      </rPr>
      <t>1</t>
    </r>
  </si>
  <si>
    <r>
      <t xml:space="preserve">2015 </t>
    </r>
    <r>
      <rPr>
        <vertAlign val="superscript"/>
        <sz val="10"/>
        <color theme="1"/>
        <rFont val="Arial"/>
        <family val="2"/>
      </rPr>
      <t>1</t>
    </r>
  </si>
  <si>
    <r>
      <t>2020</t>
    </r>
    <r>
      <rPr>
        <vertAlign val="superscript"/>
        <sz val="10"/>
        <color theme="1"/>
        <rFont val="Arial"/>
        <family val="2"/>
      </rPr>
      <t xml:space="preserve"> 2</t>
    </r>
  </si>
  <si>
    <t>Schule und Schulverwaltung</t>
  </si>
  <si>
    <t>Hochschulen</t>
  </si>
  <si>
    <t>Förderung des Bildungswesens</t>
  </si>
  <si>
    <t>Sonstiges Bildungswesen</t>
  </si>
  <si>
    <t>Jugendarbeit, Tageseinrichtungen für Kinder</t>
  </si>
  <si>
    <t>Bildungswesen (einschl. Jugendarbeit, Tageseinrichtungen für Kinder)</t>
  </si>
  <si>
    <t>1 // ab 2011 Auswertungen auf Basis des Zensus 2011</t>
  </si>
  <si>
    <t>2 // ohne Nachtragshaushalte des Jahres 2020</t>
  </si>
  <si>
    <t>Quelle: Bildungsfinanzbericht des Statistischen Bundesamtes</t>
  </si>
  <si>
    <t>Personen mit hoher Bildung</t>
  </si>
  <si>
    <r>
      <t xml:space="preserve">Anteil der Personen mit </t>
    </r>
    <r>
      <rPr>
        <b/>
        <u/>
        <sz val="9"/>
        <color theme="1" tint="0.34998626667073579"/>
        <rFont val="Arial"/>
        <family val="2"/>
      </rPr>
      <t>hoher</t>
    </r>
    <r>
      <rPr>
        <b/>
        <sz val="9"/>
        <color theme="1" tint="0.34998626667073579"/>
        <rFont val="Arial"/>
        <family val="2"/>
      </rPr>
      <t xml:space="preserve"> Bildung</t>
    </r>
    <r>
      <rPr>
        <b/>
        <vertAlign val="superscript"/>
        <sz val="9"/>
        <color theme="1" tint="0.34998626667073579"/>
        <rFont val="Arial"/>
        <family val="2"/>
      </rPr>
      <t>1</t>
    </r>
    <r>
      <rPr>
        <b/>
        <sz val="9"/>
        <color theme="1" tint="0.34998626667073579"/>
        <rFont val="Arial"/>
        <family val="2"/>
      </rPr>
      <t xml:space="preserve"> an der jeweiligen Population</t>
    </r>
  </si>
  <si>
    <t>Differenzierung nach West-/Ostdeutschland</t>
  </si>
  <si>
    <t>Westdeutschland</t>
  </si>
  <si>
    <t>Ostdeutschland</t>
  </si>
  <si>
    <t>Paar ohne Kind(er)</t>
  </si>
  <si>
    <t>Differenzierung nach Erwerbsstatus (18 Jahre und älter)</t>
  </si>
  <si>
    <t>Erwerbstätig</t>
  </si>
  <si>
    <t>Arbeitslos</t>
  </si>
  <si>
    <t>Rentner/Pensionär</t>
  </si>
  <si>
    <t>Differenzierung nach Wohnstatus</t>
  </si>
  <si>
    <t>Eigentümerhaushalt oder mietfrei</t>
  </si>
  <si>
    <t>Mieterhaushalt</t>
  </si>
  <si>
    <t>1 // Hohe Bildung meint, dass ein Abschluss von zumindest einer Meisterausbildung, einer Fachschule oder Berufakademie erreicht wurde (ISCED 2011 Level 5 oder höher).</t>
  </si>
  <si>
    <t>Personen mit geringer Bildung</t>
  </si>
  <si>
    <r>
      <t xml:space="preserve">Anteil der Personen mit </t>
    </r>
    <r>
      <rPr>
        <b/>
        <u/>
        <sz val="9"/>
        <color theme="1" tint="0.34998626667073579"/>
        <rFont val="Arial"/>
        <family val="2"/>
      </rPr>
      <t>geringer</t>
    </r>
    <r>
      <rPr>
        <b/>
        <sz val="9"/>
        <color theme="1" tint="0.34998626667073579"/>
        <rFont val="Arial"/>
        <family val="2"/>
      </rPr>
      <t xml:space="preserve"> Bildung</t>
    </r>
    <r>
      <rPr>
        <b/>
        <vertAlign val="superscript"/>
        <sz val="9"/>
        <color theme="1" tint="0.34998626667073579"/>
        <rFont val="Arial"/>
        <family val="2"/>
      </rPr>
      <t>1</t>
    </r>
    <r>
      <rPr>
        <b/>
        <sz val="9"/>
        <color theme="1" tint="0.34998626667073579"/>
        <rFont val="Arial"/>
        <family val="2"/>
      </rPr>
      <t xml:space="preserve"> an der jeweiligen Population</t>
    </r>
  </si>
  <si>
    <t>1 // Geringe Bildung bedeutet, dass lediglich der Schulpflicht genügt wurde, aber keine berufliche Ausbildung vorliegt (ISCED 2011 Level &lt;= 2).</t>
  </si>
  <si>
    <t>Erwerbstätigenquote</t>
  </si>
  <si>
    <t xml:space="preserve">Anteile an allen Personen in der jeweiligen Altersgruppe </t>
  </si>
  <si>
    <r>
      <t>2010</t>
    </r>
    <r>
      <rPr>
        <vertAlign val="superscript"/>
        <sz val="10"/>
        <color theme="1"/>
        <rFont val="Arial"/>
        <family val="2"/>
      </rPr>
      <t>1)</t>
    </r>
  </si>
  <si>
    <r>
      <t>2011</t>
    </r>
    <r>
      <rPr>
        <vertAlign val="superscript"/>
        <sz val="10"/>
        <color theme="1"/>
        <rFont val="Arial"/>
        <family val="2"/>
      </rPr>
      <t>1)</t>
    </r>
  </si>
  <si>
    <r>
      <t>2016</t>
    </r>
    <r>
      <rPr>
        <vertAlign val="superscript"/>
        <sz val="10"/>
        <color theme="1"/>
        <rFont val="Arial"/>
        <family val="2"/>
      </rPr>
      <t>1)</t>
    </r>
  </si>
  <si>
    <r>
      <t>2017</t>
    </r>
    <r>
      <rPr>
        <vertAlign val="superscript"/>
        <sz val="10"/>
        <color theme="1"/>
        <rFont val="Arial"/>
        <family val="2"/>
      </rPr>
      <t>1)</t>
    </r>
  </si>
  <si>
    <t>Erwerbstätigenquote für 20-64-Jährige</t>
  </si>
  <si>
    <t>insgesamt</t>
  </si>
  <si>
    <t>Erwerbstätigenquote für 55-64-Jährige</t>
  </si>
  <si>
    <t>1// Aufgrund methodischer Umstellungen sind die Jahresergebnisse mit denen der Vorjahre nur eingeschränkt vergleichbar.</t>
  </si>
  <si>
    <t>Quelle: Arbeitskräfteerhebung (Eurostat)</t>
  </si>
  <si>
    <t>Zahl der Arbeitslosen und Unterbeschäftigten sowie die Arbeitslosenquote (Jahresdurchschnitte)</t>
  </si>
  <si>
    <t>Anzahl in 1.000</t>
  </si>
  <si>
    <t>Arbeitslose insgesamt</t>
  </si>
  <si>
    <t>Unterbeschäftigung ohne Kurzarbeit</t>
  </si>
  <si>
    <t>Arbeitslosenquote</t>
  </si>
  <si>
    <t>Quelle: Statistik der Bundesagentur für Arbeit</t>
  </si>
  <si>
    <t>Wohneigentumsquote nach Höhe des Einkommens und der Siedlungsstruktur</t>
  </si>
  <si>
    <t>Anteil an allen Haushalten der jeweiligen Kategorie</t>
  </si>
  <si>
    <t>Eigentümerhaushalte</t>
  </si>
  <si>
    <t>Mieterhaushalte</t>
  </si>
  <si>
    <r>
      <t>bei geringem Äquivalenzeinkommen</t>
    </r>
    <r>
      <rPr>
        <b/>
        <vertAlign val="superscript"/>
        <sz val="10"/>
        <color theme="1" tint="0.499984740745262"/>
        <rFont val="Arial"/>
        <family val="2"/>
      </rPr>
      <t>2</t>
    </r>
  </si>
  <si>
    <r>
      <t>bei mittlerem Äquivalenzeinkommen</t>
    </r>
    <r>
      <rPr>
        <b/>
        <vertAlign val="superscript"/>
        <sz val="10"/>
        <color theme="1" tint="0.499984740745262"/>
        <rFont val="Arial"/>
        <family val="2"/>
      </rPr>
      <t>2</t>
    </r>
  </si>
  <si>
    <r>
      <t>bei hohem Äquivalenzeinkommen</t>
    </r>
    <r>
      <rPr>
        <b/>
        <vertAlign val="superscript"/>
        <sz val="10"/>
        <color theme="1" tint="0.499984740745262"/>
        <rFont val="Arial"/>
        <family val="2"/>
      </rPr>
      <t>2</t>
    </r>
  </si>
  <si>
    <r>
      <t>bei hohem Grad der Verstädterung (städtischer Raum)</t>
    </r>
    <r>
      <rPr>
        <b/>
        <vertAlign val="superscript"/>
        <sz val="10"/>
        <color theme="1" tint="0.499984740745262"/>
        <rFont val="Arial"/>
        <family val="2"/>
      </rPr>
      <t>3</t>
    </r>
  </si>
  <si>
    <r>
      <t>bei geringem Grad der Verstädterung (ländlicher Raum)</t>
    </r>
    <r>
      <rPr>
        <b/>
        <vertAlign val="superscript"/>
        <sz val="10"/>
        <color theme="1" tint="0.499984740745262"/>
        <rFont val="Arial"/>
        <family val="2"/>
      </rPr>
      <t>3</t>
    </r>
  </si>
  <si>
    <t>2 // Die Einkommensgrenzen wurden bei 60% und 200% des Median des Vorjahreseinkommens gezogen.</t>
  </si>
  <si>
    <t>3 // Auf Basis der Siedlungsstrukturellen Regionsgrundtypen des BBSR</t>
  </si>
  <si>
    <t>Wohnkostenbelastung</t>
  </si>
  <si>
    <t>Belastung durch hohe Wohnkosten</t>
  </si>
  <si>
    <r>
      <t>Quote der Überbelastung durch Wohnkosten (höher als 40% des verfügbaren Haushaltseinkommens)</t>
    </r>
    <r>
      <rPr>
        <b/>
        <vertAlign val="superscript"/>
        <sz val="10"/>
        <color theme="1" tint="0.34998626667073579"/>
        <rFont val="Arial"/>
        <family val="2"/>
      </rPr>
      <t>1</t>
    </r>
  </si>
  <si>
    <t>bis 17 Jahre</t>
  </si>
  <si>
    <t>Differenzierung nach Nettoäquivalenzeinkommen</t>
  </si>
  <si>
    <t>1. Quintil</t>
  </si>
  <si>
    <t>2. Quintil</t>
  </si>
  <si>
    <t>3. Quintil</t>
  </si>
  <si>
    <t>4. Quintil</t>
  </si>
  <si>
    <t>5. Quintil</t>
  </si>
  <si>
    <t>Differenzierung nach Armutsrisko</t>
  </si>
  <si>
    <t>unter 60% des medianen Äquivalenzeinkommens</t>
  </si>
  <si>
    <t>über 60% des medianen Äquivalenzeinkommens</t>
  </si>
  <si>
    <t>Eigentümerhaushalt ohne Hypothekenbelastung</t>
  </si>
  <si>
    <t>Eigentümerhaushalt mit Hypothekenbelastung</t>
  </si>
  <si>
    <t>Mieterhaushalt - vergünstigte Miete oder mietfrei</t>
  </si>
  <si>
    <t>Mieterhaushalt - freier Wohnungsmarkt</t>
  </si>
  <si>
    <t>Differenzierung nach Staatsangehörigkeit</t>
  </si>
  <si>
    <t>Deutsche Staatsangehörigkeit</t>
  </si>
  <si>
    <t>keine deutsche Staatsangehörigkeit</t>
  </si>
  <si>
    <t>keine Angaben zur Staatsangehörigkeit</t>
  </si>
  <si>
    <t>1 // Diese Kennzahl entspricht dem Eurostat-Indikator "Housing cost overburden rate"; Einkommensjahr</t>
  </si>
  <si>
    <t>Quelle: EU-SILC, Eurostat und eigene Berechnungen (IAW)</t>
  </si>
  <si>
    <t>Mittlere Wohnkostenbelastung</t>
  </si>
  <si>
    <r>
      <t>Verteilung der Bevölkerung nach Wohnkosten-belastung in % des verfügbaren Nettoeinkommens</t>
    </r>
    <r>
      <rPr>
        <b/>
        <vertAlign val="superscript"/>
        <sz val="10"/>
        <color theme="1" tint="0.34998626667073579"/>
        <rFont val="Arial"/>
        <family val="2"/>
      </rPr>
      <t>2</t>
    </r>
  </si>
  <si>
    <t>höher als 25</t>
  </si>
  <si>
    <t>höher als 40</t>
  </si>
  <si>
    <t>höher als 50</t>
  </si>
  <si>
    <t>höher als 60</t>
  </si>
  <si>
    <t>höher als 75</t>
  </si>
  <si>
    <r>
      <t>Median der Wohnkostenbelastung</t>
    </r>
    <r>
      <rPr>
        <b/>
        <vertAlign val="superscript"/>
        <sz val="10"/>
        <color theme="1" tint="0.34998626667073579"/>
        <rFont val="Arial"/>
        <family val="2"/>
      </rPr>
      <t>3</t>
    </r>
    <r>
      <rPr>
        <b/>
        <sz val="10"/>
        <color theme="1" tint="0.34998626667073579"/>
        <rFont val="Arial"/>
        <family val="2"/>
      </rPr>
      <t xml:space="preserve"> (in Prozent des verfügbaren Nettoeinkommens)</t>
    </r>
  </si>
  <si>
    <r>
      <t>Differenzierung nach Haushaltstyp</t>
    </r>
    <r>
      <rPr>
        <b/>
        <vertAlign val="superscript"/>
        <sz val="10"/>
        <color theme="2" tint="-0.499984740745262"/>
        <rFont val="Calibri"/>
        <family val="2"/>
        <scheme val="minor"/>
      </rPr>
      <t>2</t>
    </r>
  </si>
  <si>
    <t>Unter 60% des medianen Äquivalenzeinkommens</t>
  </si>
  <si>
    <t>Über 60% des medianen Äquivalenzeinkommens</t>
  </si>
  <si>
    <t>2 // Einkommensjahr</t>
  </si>
  <si>
    <t>3 // Diese Kennzahl entspricht dem Eurostat-Indikator "Median of the housing cost burden distribution"</t>
  </si>
  <si>
    <t>Äquivalenzgewichtete Wohnfläche</t>
  </si>
  <si>
    <r>
      <t>Äquivalenzgewichtete Wohnfläche</t>
    </r>
    <r>
      <rPr>
        <b/>
        <vertAlign val="superscript"/>
        <sz val="10"/>
        <color theme="1" tint="0.34998626667073579"/>
        <rFont val="Arial"/>
        <family val="2"/>
      </rPr>
      <t>1</t>
    </r>
    <r>
      <rPr>
        <b/>
        <sz val="10"/>
        <color theme="1" tint="0.34998626667073579"/>
        <rFont val="Arial"/>
        <family val="2"/>
      </rPr>
      <t xml:space="preserve"> in Quadratmetern</t>
    </r>
  </si>
  <si>
    <t>Differenzierung nach Siedlungsstruktur</t>
  </si>
  <si>
    <t>Städtischer Raum</t>
  </si>
  <si>
    <t>Ländlicher Raum</t>
  </si>
  <si>
    <t>1 // Die Bedarfsgewichtung der Personenzahl erfolgt mit einer von Meyer-Ehlers entwickelten Skala zur "optimalen Wohnflächenversorgung"</t>
  </si>
  <si>
    <r>
      <t>Personen in Haushalten, die den Gebäudezustand als "renovierungsbedürftig/abbruchreif"</t>
    </r>
    <r>
      <rPr>
        <b/>
        <vertAlign val="superscript"/>
        <sz val="11"/>
        <color theme="4"/>
        <rFont val="Arial"/>
        <family val="2"/>
      </rPr>
      <t>1</t>
    </r>
    <r>
      <rPr>
        <b/>
        <sz val="11"/>
        <color theme="4"/>
        <rFont val="Arial"/>
        <family val="2"/>
      </rPr>
      <t xml:space="preserve"> bezeichnen</t>
    </r>
  </si>
  <si>
    <t>Anteil an der Population</t>
  </si>
  <si>
    <t>1 // Die Befragten konnten einen der folgenden vier Skalenwerten wählen:</t>
  </si>
  <si>
    <t xml:space="preserve">  [1] In gutem Zustand</t>
  </si>
  <si>
    <t xml:space="preserve">  [2] Teilweise renovierungbedürftig</t>
  </si>
  <si>
    <t xml:space="preserve">  [3] Ganz renovierungbedürftig</t>
  </si>
  <si>
    <t xml:space="preserve">  [4] Abbruchreif</t>
  </si>
  <si>
    <r>
      <t>Personen, die sich durch Lärm oder Luftverschmutzung stark oder sehr stark beeinträchtigt sehen</t>
    </r>
    <r>
      <rPr>
        <b/>
        <vertAlign val="superscript"/>
        <sz val="11"/>
        <color theme="4"/>
        <rFont val="Arial"/>
        <family val="2"/>
      </rPr>
      <t>1</t>
    </r>
    <r>
      <rPr>
        <b/>
        <sz val="11"/>
        <color theme="4"/>
        <rFont val="Arial"/>
        <family val="2"/>
      </rPr>
      <t xml:space="preserve"> </t>
    </r>
  </si>
  <si>
    <t xml:space="preserve">1 // Die Befragten konnten den Grad ihrer Beeinträchtigung durch mangelnde Luftqualität oder Lärm auf Skalen mit folgenden Ausprägungen wählen: </t>
  </si>
  <si>
    <t xml:space="preserve">  [1] Gar nicht</t>
  </si>
  <si>
    <t xml:space="preserve">  [2] Gering</t>
  </si>
  <si>
    <t xml:space="preserve">  [3] Gerade ertraeglich</t>
  </si>
  <si>
    <t xml:space="preserve">  [4] Stark</t>
  </si>
  <si>
    <t xml:space="preserve">  [5] Sehr stark</t>
  </si>
  <si>
    <t xml:space="preserve">Der Befragte gilt dann als beeinträchtigt, wenn er auf mindestens einer der Skalen einen Wert von 4 oder höher angegeben hat. </t>
  </si>
  <si>
    <t>Personen mit starkem politischen Interesse</t>
  </si>
  <si>
    <r>
      <t xml:space="preserve">Bevölkerungsanteil mit </t>
    </r>
    <r>
      <rPr>
        <b/>
        <u/>
        <sz val="10"/>
        <color theme="1" tint="0.34998626667073579"/>
        <rFont val="Arial"/>
        <family val="2"/>
      </rPr>
      <t>starkem</t>
    </r>
    <r>
      <rPr>
        <b/>
        <sz val="10"/>
        <color theme="1" tint="0.34998626667073579"/>
        <rFont val="Arial"/>
        <family val="2"/>
      </rPr>
      <t xml:space="preserve"> politischen Interesse</t>
    </r>
    <r>
      <rPr>
        <b/>
        <vertAlign val="superscript"/>
        <sz val="10"/>
        <color theme="1" tint="0.34998626667073579"/>
        <rFont val="Arial"/>
        <family val="2"/>
      </rPr>
      <t>1</t>
    </r>
  </si>
  <si>
    <r>
      <t>2015</t>
    </r>
    <r>
      <rPr>
        <vertAlign val="superscript"/>
        <sz val="10"/>
        <rFont val="Arial"/>
        <family val="2"/>
      </rPr>
      <t>2)</t>
    </r>
  </si>
  <si>
    <t xml:space="preserve">1 // Die Befragten konnten ihr Interesse an Politik an Hand einer Skala mit vier Abstufungen darstellen: </t>
  </si>
  <si>
    <t xml:space="preserve">  [1] Sehr stark   [2] Stark   [3] Nicht so stark   [4] überhaupt nicht</t>
  </si>
  <si>
    <t>Personen mit geringem politischen Interesse</t>
  </si>
  <si>
    <r>
      <t xml:space="preserve">Bevölkerungsanteil mit </t>
    </r>
    <r>
      <rPr>
        <b/>
        <u/>
        <sz val="10"/>
        <color theme="1" tint="0.34998626667073579"/>
        <rFont val="Arial"/>
        <family val="2"/>
      </rPr>
      <t>geringem</t>
    </r>
    <r>
      <rPr>
        <b/>
        <sz val="10"/>
        <color theme="1" tint="0.34998626667073579"/>
        <rFont val="Arial"/>
        <family val="2"/>
      </rPr>
      <t xml:space="preserve"> politischen Interesse</t>
    </r>
    <r>
      <rPr>
        <b/>
        <vertAlign val="superscript"/>
        <sz val="10"/>
        <color theme="1" tint="0.34998626667073579"/>
        <rFont val="Arial"/>
        <family val="2"/>
      </rPr>
      <t>1</t>
    </r>
  </si>
  <si>
    <t>Ein geringes Interesse liegt dann vor, wenn Position 4 gewählt wurde</t>
  </si>
  <si>
    <t>Personen, die freiwillig engagiert sind</t>
  </si>
  <si>
    <r>
      <t>Differenzierung nach Geschlecht</t>
    </r>
    <r>
      <rPr>
        <b/>
        <vertAlign val="superscript"/>
        <sz val="10"/>
        <color theme="2" tint="-0.499984740745262"/>
        <rFont val="Arial"/>
        <family val="2"/>
      </rPr>
      <t>1</t>
    </r>
  </si>
  <si>
    <t>14 bis 17 Jahre</t>
  </si>
  <si>
    <t>18 bis 29 Jahre</t>
  </si>
  <si>
    <t>30 bis 44 Jahre</t>
  </si>
  <si>
    <t>45 bis 54 Jahre</t>
  </si>
  <si>
    <t>55 bis 64 Jahre</t>
  </si>
  <si>
    <t>65 bis 74 Jahre</t>
  </si>
  <si>
    <t xml:space="preserve">75 Jahre und älter </t>
  </si>
  <si>
    <r>
      <t>Differenzierung nach Haushaltstyp</t>
    </r>
    <r>
      <rPr>
        <b/>
        <vertAlign val="superscript"/>
        <sz val="10"/>
        <color theme="1" tint="0.499984740745262"/>
        <rFont val="Arial"/>
        <family val="2"/>
      </rPr>
      <t>2</t>
    </r>
  </si>
  <si>
    <t>Paare ohne Kinder</t>
  </si>
  <si>
    <t>Paare mit Kind/Kindern</t>
  </si>
  <si>
    <r>
      <t>Differenzierung nach Erwerbsstatus</t>
    </r>
    <r>
      <rPr>
        <b/>
        <vertAlign val="superscript"/>
        <sz val="10"/>
        <color theme="1" tint="0.499984740745262"/>
        <rFont val="Arial"/>
        <family val="2"/>
      </rPr>
      <t>3</t>
    </r>
  </si>
  <si>
    <t>Schule, Ausbild., Dienst</t>
  </si>
  <si>
    <t>Hausfrau/-mann, im Mutterschutz, in Elternzeit</t>
  </si>
  <si>
    <r>
      <t>Differenzierung nach Einkommen</t>
    </r>
    <r>
      <rPr>
        <b/>
        <vertAlign val="superscript"/>
        <sz val="10"/>
        <color theme="2" tint="-0.499984740745262"/>
        <rFont val="Arial"/>
        <family val="2"/>
      </rPr>
      <t>4</t>
    </r>
  </si>
  <si>
    <t xml:space="preserve">sehr schlechte Einkommensverhältnisse </t>
  </si>
  <si>
    <t xml:space="preserve">mittlere Einkommensverhältnisse </t>
  </si>
  <si>
    <t xml:space="preserve">sehr gute Einkommensverhältnisse </t>
  </si>
  <si>
    <r>
      <t>Differenzierung nach Migrationshintergrund</t>
    </r>
    <r>
      <rPr>
        <b/>
        <vertAlign val="superscript"/>
        <sz val="10"/>
        <color theme="2" tint="-0.499984740745262"/>
        <rFont val="Arial"/>
        <family val="2"/>
      </rPr>
      <t>5</t>
    </r>
  </si>
  <si>
    <t>deutsche Staatsangehörigkeit</t>
  </si>
  <si>
    <t>1 // 2019 gab es erstmals die Möglichkeit, die Geschlechterkategorie 'divers' anzugeben. Aufgrund der geringen Fallzahl (drei Angaben) kann die Kategorie nicht separat ausgewiesen werden und wurde aus methodischen Gründen der Kategorie 'weiblich' zugeordnet.</t>
  </si>
  <si>
    <t>2 // Die Differenzierung nach Haushaltstyp ist für das Jahr 2009 nicht vollständig möglich: keine Information, ob Person mit Partner/in zusammenlebt.</t>
  </si>
  <si>
    <t>3 // Erwerbsstatus: "Schule, Ausbild., Dienst": Aktuell geleisteter Zivil- und Wehrdienst wurde nur 2009 erfragt, freiwilliger Wehrdienst wurde nur 2014 und 2019 erfragt.</t>
  </si>
  <si>
    <t xml:space="preserve">4 //  Als Grundlage dieser Einordnung dient die subjektive Einschätzung der eigenen finanziellen Situation der Personen. Die fünf möglichen Antwortkategorien aus der Abfrage wurden zu den drei hier dargestellten Katgorien zusammengefasst.  </t>
  </si>
  <si>
    <t xml:space="preserve">5 // Lediglich im Freiwilligensurvey 2014 und 2019 liegen ausführliche Informationen zur Bestimmung des Migrationshintergrundes nach dem Konzept des statistischen Bundesamtes vor. </t>
  </si>
  <si>
    <t>Quelle: Freiwilligensurvey, eigene Berechnungen des DZA.</t>
  </si>
  <si>
    <t>Relative Anteile der Personen mit wenigen sozialen Kontakten</t>
  </si>
  <si>
    <r>
      <t>Anteile der Personen mit wenigen sozialen Kontakten</t>
    </r>
    <r>
      <rPr>
        <b/>
        <vertAlign val="superscript"/>
        <sz val="10"/>
        <color theme="1" tint="0.34998626667073579"/>
        <rFont val="Arial"/>
        <family val="2"/>
      </rPr>
      <t>1</t>
    </r>
    <r>
      <rPr>
        <b/>
        <sz val="10"/>
        <color theme="1" tint="0.34998626667073579"/>
        <rFont val="Arial"/>
        <family val="2"/>
      </rPr>
      <t xml:space="preserve"> (älter als 16 Jahre)</t>
    </r>
  </si>
  <si>
    <t>1 // Die Befragten konnten sich zur Häufigkeit eines geselligen Zusammenseins mit Freunden und Verwandten äußern</t>
  </si>
  <si>
    <t xml:space="preserve">  [1] jede Woche</t>
  </si>
  <si>
    <t xml:space="preserve">  [2] jeden Monat</t>
  </si>
  <si>
    <t xml:space="preserve">  [3] seltener als jeden Monat</t>
  </si>
  <si>
    <t xml:space="preserve">  [4] nie</t>
  </si>
  <si>
    <t>Wenige soziale Kontakte haben Personen, die Position 3 oder 4 wählen</t>
  </si>
  <si>
    <t>Wahlbeteiligung an der jeweils letzten Bundestagswahl</t>
  </si>
  <si>
    <t>Anteil an allen Wahlberechtigten</t>
  </si>
  <si>
    <t>Paar mit 2 Kindern und mehr</t>
  </si>
  <si>
    <t>Differenzierung nach Geburtsort</t>
  </si>
  <si>
    <t>in Deutschland geboren</t>
  </si>
  <si>
    <t>im Ausland geboren</t>
  </si>
  <si>
    <r>
      <t>Differenzierung nach Nettoäquivalenzeinkommen</t>
    </r>
    <r>
      <rPr>
        <b/>
        <vertAlign val="superscript"/>
        <sz val="10"/>
        <color theme="2" tint="-0.499984740745262"/>
        <rFont val="Arial"/>
        <family val="2"/>
      </rPr>
      <t>1</t>
    </r>
  </si>
  <si>
    <t>1 // Die Einkommensgrenzen wurden bei 60 und 200 Prozent des Einkommensmedian gezogen.</t>
  </si>
  <si>
    <t>Quelle: ALLBUS, eigene Berechnungen (IAW)</t>
  </si>
  <si>
    <t xml:space="preserve">Quote der armutsgefährdeten Personen </t>
  </si>
  <si>
    <r>
      <t>Anteil der Personen mit einem Nettoäquivalenz-einkommen</t>
    </r>
    <r>
      <rPr>
        <b/>
        <sz val="9"/>
        <color theme="1" tint="0.34998626667073579"/>
        <rFont val="Arial"/>
        <family val="2"/>
      </rPr>
      <t xml:space="preserve"> unter von 60% des Einkommensmedian</t>
    </r>
  </si>
  <si>
    <t>Ergänzende Kennziffern</t>
  </si>
  <si>
    <t>60% des Medianeinkommen in €/Monat</t>
  </si>
  <si>
    <t>Relative Armutslücke</t>
  </si>
  <si>
    <r>
      <t>Dauerhaft armutsgefährdet</t>
    </r>
    <r>
      <rPr>
        <vertAlign val="superscript"/>
        <sz val="10"/>
        <rFont val="Arial"/>
        <family val="2"/>
      </rPr>
      <t>2</t>
    </r>
  </si>
  <si>
    <t>2// als dauerhaft armutsgefährdet gilt, wer aktuell und in zwei der drei Vorjahre armutsgefährdet war</t>
  </si>
  <si>
    <t>Anteil der Personen mit einem Nettoäquivalenzeinkommen unter von 60% des Einkommensmedian</t>
  </si>
  <si>
    <t>Mikrozensus</t>
  </si>
  <si>
    <r>
      <t>2011</t>
    </r>
    <r>
      <rPr>
        <vertAlign val="superscript"/>
        <sz val="8.1999999999999993"/>
        <rFont val="Arial"/>
        <family val="2"/>
      </rPr>
      <t>1)</t>
    </r>
  </si>
  <si>
    <r>
      <t>2016</t>
    </r>
    <r>
      <rPr>
        <vertAlign val="superscript"/>
        <sz val="8.1999999999999993"/>
        <rFont val="Arial"/>
        <family val="2"/>
      </rPr>
      <t>2)</t>
    </r>
  </si>
  <si>
    <t>Differenzierung nach West- und Ostdeutschland</t>
  </si>
  <si>
    <t xml:space="preserve"> Früheres Bundesgebiet (ohne Berlin)</t>
  </si>
  <si>
    <t xml:space="preserve"> Neue Bundesländer (einschl. Berlin)</t>
  </si>
  <si>
    <t xml:space="preserve">   Unter 18 Jahre</t>
  </si>
  <si>
    <t xml:space="preserve">   18 bis unter 25 Jahre</t>
  </si>
  <si>
    <t xml:space="preserve">   25 bis unter 50 Jahre</t>
  </si>
  <si>
    <t xml:space="preserve">   50 bis unter 65 Jahre</t>
  </si>
  <si>
    <t xml:space="preserve">   65 Jahre und älter</t>
  </si>
  <si>
    <t xml:space="preserve">   Männlich</t>
  </si>
  <si>
    <t xml:space="preserve">   Weiblich</t>
  </si>
  <si>
    <t>Differenzierung nach Alter und Geschlecht</t>
  </si>
  <si>
    <t xml:space="preserve">   Einpersonenhaushalt</t>
  </si>
  <si>
    <t xml:space="preserve">   Zwei Erwachsene ohne Kind</t>
  </si>
  <si>
    <t xml:space="preserve">   Sonstiger Haushalt ohne Kind</t>
  </si>
  <si>
    <t xml:space="preserve">   Ein(e) Erwachsene(r) mit Kind(ern)</t>
  </si>
  <si>
    <t xml:space="preserve">   Zwei Erwachsene und ein Kind</t>
  </si>
  <si>
    <t xml:space="preserve">   Zwei Erwachsene und zwei Kinder</t>
  </si>
  <si>
    <t xml:space="preserve">   Zwei Erwachsene und drei oder mehr Kinder</t>
  </si>
  <si>
    <t xml:space="preserve">   Sonstiger Haushalt mit Kind(ern)</t>
  </si>
  <si>
    <t xml:space="preserve">   Erwerbstätige</t>
  </si>
  <si>
    <t xml:space="preserve">      Selbständige (einschließlich Familienangehörige)</t>
  </si>
  <si>
    <t xml:space="preserve">      Abhängig Erwerbstätige</t>
  </si>
  <si>
    <t xml:space="preserve">   Erwerbslose</t>
  </si>
  <si>
    <t xml:space="preserve">   Nichterwerbspersonen</t>
  </si>
  <si>
    <t xml:space="preserve">      Rentner/-innen und Pensionäre/Pensionärinnen</t>
  </si>
  <si>
    <t xml:space="preserve">      Personen im Alter von unter 18 Jahren</t>
  </si>
  <si>
    <t xml:space="preserve">      Sonstige Nichterwerbspersonen</t>
  </si>
  <si>
    <r>
      <t>Qualifikationsniveau</t>
    </r>
    <r>
      <rPr>
        <b/>
        <sz val="10"/>
        <rFont val="Arial"/>
        <family val="2"/>
      </rPr>
      <t xml:space="preserve"> </t>
    </r>
    <r>
      <rPr>
        <b/>
        <sz val="10"/>
        <color theme="2" tint="-0.499984740745262"/>
        <rFont val="Arial"/>
        <family val="2"/>
      </rPr>
      <t>der Person mit dem höchsten Einkommen im Haushalt (Haupteinkommensbezieher)</t>
    </r>
  </si>
  <si>
    <t xml:space="preserve">   Niedrig (ISCED 0 bis 2)</t>
  </si>
  <si>
    <t xml:space="preserve">   Mittel (ISCED 3 und 4)</t>
  </si>
  <si>
    <t xml:space="preserve">   Hoch (ISCED 5 und 6)</t>
  </si>
  <si>
    <t>Differenzierung nach Qualifikationsniveau (Personen im Alter von 25 Jahren und älter)</t>
  </si>
  <si>
    <t>Staatsangehörigkeit</t>
  </si>
  <si>
    <t xml:space="preserve">   Ohne deutsche Staatsangehörigkeit</t>
  </si>
  <si>
    <t xml:space="preserve">   Mit deutscher Staatsangehörigkeit</t>
  </si>
  <si>
    <t xml:space="preserve">   Mit Migrationshintergrund</t>
  </si>
  <si>
    <t xml:space="preserve">   Ohne Migrationshintergrund</t>
  </si>
  <si>
    <t>1 // Anteil der Personen mit einem Äquivalenzeinkommen von weniger als 60% des Medians der Äquivalenzeinkommen der Bevölkerung in Privathaushalten am Ort der Hauptwohnung. Das Äquivalenzeinkommen wird auf Basis der neuen OECD-Skala berechnet.</t>
  </si>
  <si>
    <t>60% des nominalen Medianeinkommens in €/Monat</t>
  </si>
  <si>
    <t>1// Ab 2011 basiert die Hochrechnung auf den fortgeschriebenen Ergebnissen des Zensus 2011.</t>
  </si>
  <si>
    <t>2// Durch Effekte der Umstellung auf eine neue Stichprobe sowie durch Sondereffekte im Kontext der Bevölkerungsentwicklung ist die Vergleichbarkeit der Mikrozensusergebnisse für das Berichtsjahr 2016 mit den Vorjahren eingeschränkt.</t>
  </si>
  <si>
    <t>3// Nach dem "Labour-Force-Konzept" der International Labour Organization (ILO).</t>
  </si>
  <si>
    <t>4 // Personen mit Bezug einer eigenen (Versicherten-) Rente, Pension und Personen im Alter von 65 Jahren und älter mit Bezug einer Hinterbliebenenrente, -pension.</t>
  </si>
  <si>
    <t>5 // Das Qualifikationsniveau wird entsprechend der internationalen Standardklassifikation des Bildungswesens (ISCED, Fassung von 1997) bestimmt.</t>
  </si>
  <si>
    <t>6 // Als Person mit Migrationshintergrund gilt, wer eine ausländische Staatsangehörigkeit besitzt, oder im Ausland geboren wurde und nach 1949 zugewandert ist, oder in Deutschland geboren ist und eingebürgert wurde, oder ein Elternteil hat, das zugewandert ist, eingebürgert wurde oder eine ausländische Staatsangehörigkeit besitzt.</t>
  </si>
  <si>
    <t>Anteil der Personen mit einem Nettoäquivalenz-einkommen unter von 60% des Einkommensmedian</t>
  </si>
  <si>
    <r>
      <t>Differenzierung nach Haushaltstyp</t>
    </r>
    <r>
      <rPr>
        <b/>
        <vertAlign val="superscript"/>
        <sz val="10"/>
        <color theme="2" tint="-0.499984740745262"/>
        <rFont val="Arial"/>
        <family val="2"/>
      </rPr>
      <t>3</t>
    </r>
  </si>
  <si>
    <t>Differenzierung nach überwiegendem Erwerbsstatus im Einkommensjahr (18 Jahre und älter)</t>
  </si>
  <si>
    <r>
      <t>Differenzierung nach Migrationshintergrund</t>
    </r>
    <r>
      <rPr>
        <b/>
        <vertAlign val="superscript"/>
        <sz val="10"/>
        <color theme="2" tint="-0.499984740745262"/>
        <rFont val="Arial"/>
        <family val="2"/>
      </rPr>
      <t>4</t>
    </r>
  </si>
  <si>
    <r>
      <t>Dauerhaft armutsgefährdet</t>
    </r>
    <r>
      <rPr>
        <vertAlign val="superscript"/>
        <sz val="10"/>
        <rFont val="Arial"/>
        <family val="2"/>
      </rPr>
      <t>5</t>
    </r>
  </si>
  <si>
    <t>3 // Als Kinder gelten hier sowohl leibliche Kinder des HV als auch Kinder des Partners sowie Schwiegersöhne bzw. -töchter</t>
  </si>
  <si>
    <t>4 // Migrationshintergrund umfasst alle Personen mit einem direkten, indirekten oder einem nicht näher spezifizierten Migrationshintergrund</t>
  </si>
  <si>
    <t>5 // Als dauerhaft armutsgefährdet gilt, wer aktuell und in zwei der drei Vorjahre armutsgefährdet war</t>
  </si>
  <si>
    <r>
      <t xml:space="preserve">Armutsrisiko in einer </t>
    </r>
    <r>
      <rPr>
        <b/>
        <u/>
        <sz val="11"/>
        <color theme="9" tint="-0.249977111117893"/>
        <rFont val="Arial"/>
        <family val="2"/>
      </rPr>
      <t xml:space="preserve">hypothetischen Situation </t>
    </r>
    <r>
      <rPr>
        <b/>
        <sz val="11"/>
        <color theme="9" tint="-0.249977111117893"/>
        <rFont val="Arial"/>
        <family val="2"/>
      </rPr>
      <t>ohne Sozialtransfers</t>
    </r>
  </si>
  <si>
    <t>Anteil der Personen mit einem Nettoäquivalenzeinkommen unter 60% des Einkommensmedian</t>
  </si>
  <si>
    <t>unter 18 Jahren</t>
  </si>
  <si>
    <t>65 Jahre und älter</t>
  </si>
  <si>
    <t>Differenzierung nach überwiegenden Erwerbsstatus im Vorjahr</t>
  </si>
  <si>
    <t>Quelle: EU-SILC, Berechnungen Eurostat</t>
  </si>
  <si>
    <t>Reduktion des Armutsrisikos durch Sozialtransfers gegenüber einer hypothetischen Situation ohne Sozialtransfers</t>
  </si>
  <si>
    <t xml:space="preserve">Reduktion der Armutsrisikoquote in Prozent </t>
  </si>
  <si>
    <t>4 // Migrationshintergrund umfasst alle Personen mit einem direkten oder Indirekten oder einem nicht näher spezifizierten Migrationshintergrund</t>
  </si>
  <si>
    <t>Reduktion der Armutsrisikoquote in Prozent</t>
  </si>
  <si>
    <t>Armutsrisikoquote der Erwerbstätigen</t>
  </si>
  <si>
    <t>Erwerbstätige insgesamt</t>
  </si>
  <si>
    <t>25 bis 54 Jahre</t>
  </si>
  <si>
    <t>Differenzierung nach Beschäftigungsform</t>
  </si>
  <si>
    <t>Vollzeit</t>
  </si>
  <si>
    <t>Teilzeit</t>
  </si>
  <si>
    <t>Armutsrisiko der Erwerbstätigen</t>
  </si>
  <si>
    <r>
      <t>Differenzierung nach Beschäftigungsform</t>
    </r>
    <r>
      <rPr>
        <b/>
        <vertAlign val="superscript"/>
        <sz val="10"/>
        <color theme="2" tint="-0.499984740745262"/>
        <rFont val="Arial"/>
        <family val="2"/>
      </rPr>
      <t>3</t>
    </r>
  </si>
  <si>
    <r>
      <t>Differenzierung nach Haushaltstyp</t>
    </r>
    <r>
      <rPr>
        <b/>
        <vertAlign val="superscript"/>
        <sz val="10"/>
        <color theme="2" tint="-0.499984740745262"/>
        <rFont val="Arial"/>
        <family val="2"/>
      </rPr>
      <t>4</t>
    </r>
  </si>
  <si>
    <t>3 // Personen, die im Vorjahr überwiegend in Vollzeit oder in Teilzeit beschäftigt waren.</t>
  </si>
  <si>
    <t>4 // Als Kinder gelten hier sowohl leibliche Kinder des HV als auch Kinder des Partners sowie Schwiegersöhne bzw. -töchter</t>
  </si>
  <si>
    <t>5 // Migrationshintergrund umfasst alle Personen mit einem direkten oder Indirekten oder einem nicht näher spezifizierten Migrationshintergrund</t>
  </si>
  <si>
    <r>
      <t>Langzeitarbeitslose</t>
    </r>
    <r>
      <rPr>
        <b/>
        <vertAlign val="superscript"/>
        <sz val="10"/>
        <color theme="9" tint="-0.249977111117893"/>
        <rFont val="Arial"/>
        <family val="2"/>
      </rPr>
      <t>1</t>
    </r>
    <r>
      <rPr>
        <b/>
        <sz val="10"/>
        <color theme="9" tint="-0.249977111117893"/>
        <rFont val="Arial"/>
        <family val="2"/>
      </rPr>
      <t>: Anteil an allen Arbeitslosen</t>
    </r>
  </si>
  <si>
    <t>Statistik der Bundesagentur für Arbeit</t>
  </si>
  <si>
    <t>Differenzierung nach West und Ost</t>
  </si>
  <si>
    <t>Langzeitarbeitslose in 1.000</t>
  </si>
  <si>
    <r>
      <t>Langzeiterwerbslose</t>
    </r>
    <r>
      <rPr>
        <b/>
        <vertAlign val="superscript"/>
        <sz val="10"/>
        <color theme="9" tint="-0.249977111117893"/>
        <rFont val="Arial"/>
        <family val="2"/>
      </rPr>
      <t>2</t>
    </r>
    <r>
      <rPr>
        <b/>
        <sz val="10"/>
        <color theme="9" tint="-0.249977111117893"/>
        <rFont val="Arial"/>
        <family val="2"/>
      </rPr>
      <t>: Anteil an allen Erwerbslosen</t>
    </r>
  </si>
  <si>
    <t>EUROSTAT</t>
  </si>
  <si>
    <r>
      <t xml:space="preserve">2010 </t>
    </r>
    <r>
      <rPr>
        <vertAlign val="superscript"/>
        <sz val="10"/>
        <rFont val="Arial"/>
        <family val="2"/>
      </rPr>
      <t>4</t>
    </r>
  </si>
  <si>
    <r>
      <t xml:space="preserve">2011 </t>
    </r>
    <r>
      <rPr>
        <vertAlign val="superscript"/>
        <sz val="10"/>
        <rFont val="Arial"/>
        <family val="2"/>
      </rPr>
      <t>4</t>
    </r>
  </si>
  <si>
    <r>
      <t>Anteil der Langzeiterwerbslosen an der Erwerbsbevölkerung</t>
    </r>
    <r>
      <rPr>
        <b/>
        <vertAlign val="superscript"/>
        <sz val="10"/>
        <color theme="1" tint="0.249977111117893"/>
        <rFont val="Arial"/>
        <family val="2"/>
      </rPr>
      <t>3</t>
    </r>
    <r>
      <rPr>
        <b/>
        <sz val="10"/>
        <color theme="1" tint="0.249977111117893"/>
        <rFont val="Arial"/>
        <family val="2"/>
      </rPr>
      <t xml:space="preserve"> in Prozent</t>
    </r>
  </si>
  <si>
    <t>Langzeiterwerbslose in 1.000</t>
  </si>
  <si>
    <t>1 // Langzeitarbeitslose sind Personen, die seit einem Jahr oder länger arbeitslos gemeldet sind.</t>
  </si>
  <si>
    <t>2 // Langzeiterwerbslose sind Personen zwischen 15 und 74 Jahre, die ein Jahr oder länger erwerbslos sind.</t>
  </si>
  <si>
    <t>3 // Erwerbstätige sind Personen im erwerbsfähigen Alter, die mindestens eine Stunde in der Woche gegen Entgelt gearbeitet haben.</t>
  </si>
  <si>
    <t>4 // Bruch in der Zeitreihe</t>
  </si>
  <si>
    <t>Quellen: Statistik der Bundesagentur für Arbeit und Arbeitskräfteerhebung (Eurostat)</t>
  </si>
  <si>
    <t>Leistungsbezug</t>
  </si>
  <si>
    <t>Leistungsempfänger in 1.000</t>
  </si>
  <si>
    <r>
      <t xml:space="preserve">Grundsicherung für Arbeitsuchende nach SGB II </t>
    </r>
    <r>
      <rPr>
        <b/>
        <vertAlign val="superscript"/>
        <sz val="10"/>
        <color theme="2" tint="-0.499984740745262"/>
        <rFont val="Arial"/>
        <family val="2"/>
      </rPr>
      <t>1</t>
    </r>
  </si>
  <si>
    <t>Regelleistungsberechtigte (RLB)</t>
  </si>
  <si>
    <t>Erwerbsfähige Leistungsberechtigte (ELB)</t>
  </si>
  <si>
    <t>Nichterwerbsfähige Leistungsberechtigte (NEF)</t>
  </si>
  <si>
    <t>Sonstige Leistungen</t>
  </si>
  <si>
    <t>Hilfe zum Lebensunterhalt</t>
  </si>
  <si>
    <t>Grundsicherung im Alter und bei Erwerbsminderung</t>
  </si>
  <si>
    <t>Asylbewerber</t>
  </si>
  <si>
    <r>
      <t xml:space="preserve">Anteil an der Bevölkerung </t>
    </r>
    <r>
      <rPr>
        <b/>
        <vertAlign val="superscript"/>
        <sz val="10"/>
        <color theme="2" tint="-0.499984740745262"/>
        <rFont val="Arial"/>
        <family val="2"/>
      </rPr>
      <t>2</t>
    </r>
  </si>
  <si>
    <t>Früheres Bundesgebiet (ohne Berlin)</t>
  </si>
  <si>
    <t>Neue Bundesländer (einschließlich Berlin)</t>
  </si>
  <si>
    <t>1 // Ab 2016, Revision der Zahlen: Personen in Bedarfsgemeinschaften werden nun genauer unter Leistungsberechtigte und Regelleistungsberechtigte (RLG) differenziert</t>
  </si>
  <si>
    <t>Quellen: Sozialberichterstattung der Statistischen Ämter des Bundes und der Länder</t>
  </si>
  <si>
    <t>Leistungsempfänger in 1000</t>
  </si>
  <si>
    <r>
      <t>Wohngeldempfängerhaushalte</t>
    </r>
    <r>
      <rPr>
        <vertAlign val="superscript"/>
        <sz val="10"/>
        <color theme="1"/>
        <rFont val="Arial"/>
        <family val="2"/>
      </rPr>
      <t>1)</t>
    </r>
  </si>
  <si>
    <r>
      <t>Kinderzuschlagsberechtigte</t>
    </r>
    <r>
      <rPr>
        <vertAlign val="superscript"/>
        <sz val="10"/>
        <color theme="1"/>
        <rFont val="Arial"/>
        <family val="2"/>
      </rPr>
      <t>2)</t>
    </r>
  </si>
  <si>
    <r>
      <t>BAföG-Empfänger</t>
    </r>
    <r>
      <rPr>
        <vertAlign val="superscript"/>
        <sz val="10"/>
        <color theme="1"/>
        <rFont val="Arial"/>
        <family val="2"/>
      </rPr>
      <t>3)</t>
    </r>
  </si>
  <si>
    <t>1 // 2009, 2011 und 2016: Gesetzliche Änderungen im Wohngeldrecht.</t>
  </si>
  <si>
    <t>2 // Pro Kinderzuschlagsberechtigen wird die Leistung im Durchschnitt für zuletzt etwa 2,9 Kinder gewährt. Die Zahlen der Wohngeldempfängerhaushalte und der Kinderzuschlagsberechtigten überschneiden sich und eine Gesamtzahl kann nicht gebildet werden. 2019: Gesetzliche Änderungen im Bundeskindergeldgesetz (Kinderzuschlag)</t>
  </si>
  <si>
    <t>3 // einschließlich nur kurzzeitig Geförderter</t>
  </si>
  <si>
    <t>Quelle: Wohngeld- und Bildungsstatistiken des Statistischen Bundesamtes, Statistik der Bundesagentur für Arbeit</t>
  </si>
  <si>
    <t>Personen und Haushalte mit einer hohen Überschuldungsintensität</t>
  </si>
  <si>
    <r>
      <t>Anzahl der Personen / Haushalte mit hoher Überschuldungs-intensität</t>
    </r>
    <r>
      <rPr>
        <b/>
        <vertAlign val="superscript"/>
        <sz val="10"/>
        <color theme="1" tint="0.34998626667073579"/>
        <rFont val="Arial"/>
        <family val="2"/>
      </rPr>
      <t>1</t>
    </r>
    <r>
      <rPr>
        <b/>
        <sz val="10"/>
        <color theme="1" tint="0.34998626667073579"/>
        <rFont val="Arial"/>
        <family val="2"/>
      </rPr>
      <t xml:space="preserve"> in Mio.</t>
    </r>
  </si>
  <si>
    <t>Über 18-Jährige</t>
  </si>
  <si>
    <t>Haushalte (Schätzung)</t>
  </si>
  <si>
    <t>Schuldnerquote in %</t>
  </si>
  <si>
    <t>1 // Eine hohe Überschuldungsintensität ist am Vorliegen einer hohen Anzahl von miteinander verknüpfter Negativmerkmale erkennbar, meist juristische Sachverhalte und unstrittige Inkasso-Fälle, zudem oft nachhaltige Zahlungsstörungen, die nach zwei vergeblichen Mahnungen mehrerer Gläubiger erfasst werden.</t>
  </si>
  <si>
    <t>Quelle: SchuldnerAtlas Deutschland 2019 des Verbands der Vereine Creditreform e.V. und Sonderauswertung durch Creditreform Boniversum.</t>
  </si>
  <si>
    <t>Wohnungslose und von Wohnungslosigkeit bedrohte Personen</t>
  </si>
  <si>
    <t>BAG W</t>
  </si>
  <si>
    <t>GISS</t>
  </si>
  <si>
    <t>In 1.000 Personen</t>
  </si>
  <si>
    <r>
      <t xml:space="preserve">2016 </t>
    </r>
    <r>
      <rPr>
        <vertAlign val="superscript"/>
        <sz val="8.4"/>
        <rFont val="Arial"/>
        <family val="2"/>
      </rPr>
      <t>3</t>
    </r>
  </si>
  <si>
    <r>
      <t xml:space="preserve">2017 </t>
    </r>
    <r>
      <rPr>
        <vertAlign val="superscript"/>
        <sz val="8"/>
        <rFont val="Arial"/>
        <family val="2"/>
      </rPr>
      <t>4</t>
    </r>
  </si>
  <si>
    <r>
      <t>Wohnungslose am Stichtag</t>
    </r>
    <r>
      <rPr>
        <vertAlign val="superscript"/>
        <sz val="8"/>
        <rFont val="Arial"/>
        <family val="2"/>
      </rPr>
      <t>1</t>
    </r>
  </si>
  <si>
    <t>davon Wohnungslose ohne Geflüchtete</t>
  </si>
  <si>
    <t>davon geflüchtete Wohnungslose</t>
  </si>
  <si>
    <t>Wohnungslose gesamt</t>
  </si>
  <si>
    <t>Wohnungslose (ohne Aussiedler/Geflüchtete)</t>
  </si>
  <si>
    <t>davon Kinder</t>
  </si>
  <si>
    <t>davon Erwachsene</t>
  </si>
  <si>
    <t xml:space="preserve">davon </t>
  </si>
  <si>
    <r>
      <t>Frauen</t>
    </r>
    <r>
      <rPr>
        <vertAlign val="superscript"/>
        <sz val="8"/>
        <rFont val="Arial"/>
        <family val="2"/>
      </rPr>
      <t>2</t>
    </r>
  </si>
  <si>
    <r>
      <t>Männer</t>
    </r>
    <r>
      <rPr>
        <vertAlign val="superscript"/>
        <sz val="8"/>
        <rFont val="Arial"/>
        <family val="2"/>
      </rPr>
      <t>2</t>
    </r>
  </si>
  <si>
    <t>davon Mehrpersonengemeinschaften</t>
  </si>
  <si>
    <t>davon Alleinstehende</t>
  </si>
  <si>
    <t>davon ohne jede Unterkunft auf der Straße</t>
  </si>
  <si>
    <t>wohnungslose Geflüchtete</t>
  </si>
  <si>
    <t>von Wohnungslosigkeit bedroht</t>
  </si>
  <si>
    <t>1 // Der Stichtag bei der Schätzung der BAG W ist ab dem Jahr 2017 jährlich der 30.06.. Der Stichtag bei der Schätzung der GISS ist der 31.05.2018.</t>
  </si>
  <si>
    <t>2 // Für die Jahre 2006 bis 2010 liegt keine Differenzierung der Zahl der Wohnungslosen nach Geschlecht vor. Zum Anteil von Frauen und Männern unter alleinstehenden Wohnungslosen siehe die Statistikberichte der BAG Wohnungslosenhilfe unter www.bagw.de</t>
  </si>
  <si>
    <t>3 // Ab 2016 werden Geflüchtete ausgewiesen, die anerkannt oder geduldet und wohnungslos im Sinne der Wohnungsnotfalldefinition sind.</t>
  </si>
  <si>
    <t>4 // Ab 2017 wurde das Schätzmodell der BAG W revidiert. Der Rückgang der Zahlen von 2016 auf 2017 ist ausschließlich modellbedingt. Vgl. Specht u.a. in wohnungslos 3/2019, S. 55 ff.</t>
  </si>
  <si>
    <t>Quellen: Regelmäßige Schätzung der BAG Wohnungslosenhilfe e.V. (BAG W); Einmalige Schätzung der Gesellschaft für innovative Sozialforschung und Sozialplanung e.V. (GISS)</t>
  </si>
  <si>
    <t>Anteil der Personen mit (erheblichen) materiellen Entbehrungen</t>
  </si>
  <si>
    <r>
      <t>Erheblich, d.h. in mindestens vier von neun Bereichen</t>
    </r>
    <r>
      <rPr>
        <b/>
        <vertAlign val="superscript"/>
        <sz val="10"/>
        <color theme="1" tint="0.34998626667073579"/>
        <rFont val="Arial"/>
        <family val="2"/>
      </rPr>
      <t>1</t>
    </r>
  </si>
  <si>
    <t xml:space="preserve">unter 18 Jahre </t>
  </si>
  <si>
    <t>18 bis 64 Jahre</t>
  </si>
  <si>
    <t>Arbeitslose</t>
  </si>
  <si>
    <t>Rentner</t>
  </si>
  <si>
    <t>Differenzierung nach Bildungsgrad (18 Jahre und älter)</t>
  </si>
  <si>
    <t>ISCED 0 bis 2</t>
  </si>
  <si>
    <t>ISCED 3 und 4</t>
  </si>
  <si>
    <t>ISCED 5 und 6</t>
  </si>
  <si>
    <r>
      <t>In mindestens drei von neun Bereichen</t>
    </r>
    <r>
      <rPr>
        <b/>
        <vertAlign val="superscript"/>
        <sz val="10"/>
        <color theme="1" tint="0.34998626667073579"/>
        <rFont val="Arial"/>
        <family val="2"/>
      </rPr>
      <t>1</t>
    </r>
  </si>
  <si>
    <t>1 // Folgende neun Bereiche werden einbezogen:</t>
  </si>
  <si>
    <t xml:space="preserve">- Miete, Wasser/Strom sowie Verbindlichkeiten,  </t>
  </si>
  <si>
    <t>- angemessene Beheizung der Wohnung,</t>
  </si>
  <si>
    <t>- unerwartete Ausgaben tätigen können,</t>
  </si>
  <si>
    <t>- einen einwöchigen Urlaub an einem anderen Ort,</t>
  </si>
  <si>
    <t>- jeden zweiten Tag eine Mahlzeit mit Fleisch, Fisch oder gleichwertiger Proteinzufuhr,</t>
  </si>
  <si>
    <t>- ein Auto,</t>
  </si>
  <si>
    <t>- eine Waschmaschine,</t>
  </si>
  <si>
    <t>- einen Farbfernseher oder</t>
  </si>
  <si>
    <t>- ein Telefon.</t>
  </si>
  <si>
    <t>Anteil der frühen Schulabgängerinnen und Schulabgänger im Alter zwischen 18 und 24 Jahren</t>
  </si>
  <si>
    <r>
      <t>2005</t>
    </r>
    <r>
      <rPr>
        <vertAlign val="superscript"/>
        <sz val="10"/>
        <rFont val="Arial"/>
        <family val="2"/>
      </rPr>
      <t>1)</t>
    </r>
  </si>
  <si>
    <r>
      <t>2008</t>
    </r>
    <r>
      <rPr>
        <vertAlign val="superscript"/>
        <sz val="10"/>
        <rFont val="Arial"/>
        <family val="2"/>
      </rPr>
      <t>1)</t>
    </r>
  </si>
  <si>
    <r>
      <t>2011</t>
    </r>
    <r>
      <rPr>
        <vertAlign val="superscript"/>
        <sz val="10"/>
        <rFont val="Arial"/>
        <family val="2"/>
      </rPr>
      <t>1)</t>
    </r>
  </si>
  <si>
    <t>1 // Zeitreihenbruch</t>
  </si>
  <si>
    <t>Bevölkerung im Alter von 20 bis unter 65 Jahren ohne beruflichen Bildungsabschluss</t>
  </si>
  <si>
    <r>
      <t xml:space="preserve">2000 </t>
    </r>
    <r>
      <rPr>
        <vertAlign val="superscript"/>
        <sz val="10"/>
        <rFont val="Arial"/>
        <family val="2"/>
      </rPr>
      <t>1</t>
    </r>
  </si>
  <si>
    <r>
      <t xml:space="preserve">2011 </t>
    </r>
    <r>
      <rPr>
        <vertAlign val="superscript"/>
        <sz val="10"/>
        <rFont val="Arial"/>
        <family val="2"/>
      </rPr>
      <t>2</t>
    </r>
  </si>
  <si>
    <r>
      <t xml:space="preserve">2012 </t>
    </r>
    <r>
      <rPr>
        <vertAlign val="superscript"/>
        <sz val="10"/>
        <color theme="1"/>
        <rFont val="Arial"/>
        <family val="2"/>
      </rPr>
      <t>2</t>
    </r>
  </si>
  <si>
    <r>
      <t xml:space="preserve">2013 </t>
    </r>
    <r>
      <rPr>
        <vertAlign val="superscript"/>
        <sz val="10"/>
        <color theme="1"/>
        <rFont val="Arial"/>
        <family val="2"/>
      </rPr>
      <t>2</t>
    </r>
  </si>
  <si>
    <r>
      <t xml:space="preserve">2014 </t>
    </r>
    <r>
      <rPr>
        <vertAlign val="superscript"/>
        <sz val="10"/>
        <color theme="1"/>
        <rFont val="Arial"/>
        <family val="2"/>
      </rPr>
      <t>2</t>
    </r>
  </si>
  <si>
    <r>
      <t xml:space="preserve">2015 </t>
    </r>
    <r>
      <rPr>
        <vertAlign val="superscript"/>
        <sz val="10"/>
        <color theme="1"/>
        <rFont val="Arial"/>
        <family val="2"/>
      </rPr>
      <t>2</t>
    </r>
  </si>
  <si>
    <r>
      <t>Personen ohne beruflichen Bildungsabschluss</t>
    </r>
    <r>
      <rPr>
        <b/>
        <vertAlign val="superscript"/>
        <sz val="10"/>
        <color theme="9" tint="-0.249977111117893"/>
        <rFont val="Arial"/>
        <family val="2"/>
      </rPr>
      <t>3</t>
    </r>
    <r>
      <rPr>
        <b/>
        <sz val="10"/>
        <color theme="9" tint="-0.249977111117893"/>
        <rFont val="Arial"/>
        <family val="2"/>
      </rPr>
      <t xml:space="preserve"> und gegenwärtig nicht in Ausbildung - Anzahl in 1.000</t>
    </r>
  </si>
  <si>
    <t xml:space="preserve">Relativer Anteil der Bevölkerung ohne beruflichen Bildungsabschluss </t>
  </si>
  <si>
    <t>1 // Werte für Jahre vor 2005 sind wegen einer Änderung des Erhebungskonzepts des Mikrozensus nur eingeschränkt mit Werten ab dem Jahr 2005 vergleichbar.</t>
  </si>
  <si>
    <t>2 // Hochrechnung anhand der Bevölkerungsfortschreibung auf Basis des Zensus 2011.</t>
  </si>
  <si>
    <t>3 // Ab der Erhebung 2010 einschließlich Berufsvorbereitungsjahr und berufliches Praktikum, da durch diese keine berufsqualifizierenden Abschlüsse erworben werden. In den Erhebungen bis einschließlich 2009 wurden die Kategorien "Anlernausbildung oder berufliches Praktikum" sowie "Berufsvorbereitungsjahr" als berufliche Ausbildungsabschlüsse betrachtet.</t>
  </si>
  <si>
    <t>Personen mit mehr als 200% des Median der Nettoäquivalenzeinkommen</t>
  </si>
  <si>
    <t>200% des Medianeinkommens in €/Monat</t>
  </si>
  <si>
    <t>Personen mit mehr als 300% des Median der Nettoäquivalenzeinkommen</t>
  </si>
  <si>
    <t>300% des Medianeinkommens in €/Monat</t>
  </si>
  <si>
    <t>1 // Ab 2011 basiert die Hochrechnung auf den fortgeschriebenen Ergebnissen des Zensus 2011.</t>
  </si>
  <si>
    <t>2 //  Durch Effekte der Umstellung auf eine neue Stichprobe sowie durch Sondereffekte im Kontext der Bevölkerungsentwicklung ist die Vergleichbarkeit der Mikrozensusergebnisse für das Berichtsjahr 2016 mit den Vorjahren eingeschränkt.</t>
  </si>
  <si>
    <t>Differenzierung nach Erwerbsstatus im Einkommensjahr (18 Jahre und älter)</t>
  </si>
  <si>
    <r>
      <t>Dauerhaft reich</t>
    </r>
    <r>
      <rPr>
        <vertAlign val="superscript"/>
        <sz val="10"/>
        <rFont val="Arial"/>
        <family val="2"/>
      </rPr>
      <t>5</t>
    </r>
  </si>
  <si>
    <t>5 // als dauerhaft einkommensreich gilt, wer aktuell und in zwei der drei Vorjahre einkommensreich war</t>
  </si>
  <si>
    <r>
      <t>Personen, deren Einkünfte</t>
    </r>
    <r>
      <rPr>
        <b/>
        <vertAlign val="superscript"/>
        <sz val="11"/>
        <color theme="7" tint="-0.249977111117893"/>
        <rFont val="Arial"/>
        <family val="2"/>
      </rPr>
      <t>1</t>
    </r>
    <r>
      <rPr>
        <b/>
        <sz val="11"/>
        <color theme="7" tint="-0.249977111117893"/>
        <rFont val="Arial"/>
        <family val="2"/>
      </rPr>
      <t xml:space="preserve"> aus Vermögen die Schwelle von 5.000 Euro pro Jahr überschreiten</t>
    </r>
  </si>
  <si>
    <t>Preisbereinigter Schwellenwert</t>
  </si>
  <si>
    <r>
      <t>Personen, deren individuelles Vermögen</t>
    </r>
    <r>
      <rPr>
        <b/>
        <vertAlign val="superscript"/>
        <sz val="11"/>
        <color theme="7" tint="-0.249977111117893"/>
        <rFont val="Arial"/>
        <family val="2"/>
      </rPr>
      <t>1</t>
    </r>
    <r>
      <rPr>
        <b/>
        <sz val="11"/>
        <color theme="7" tint="-0.249977111117893"/>
        <rFont val="Arial"/>
        <family val="2"/>
      </rPr>
      <t xml:space="preserve"> die Schwelle von 500.000 Euro überschreitet</t>
    </r>
  </si>
  <si>
    <t>1 // Das SOEP erfasst folgende Vermögenskomponenten:</t>
  </si>
  <si>
    <t>·       Bruttovermögen aus selbstgenutzter Immobilie</t>
  </si>
  <si>
    <t>·       Bruttovermögen aus weiterem Immobilien</t>
  </si>
  <si>
    <t>·       Geldvermögen</t>
  </si>
  <si>
    <t>·       Anlagenvermögen</t>
  </si>
  <si>
    <t>·       Betriebsvermögen</t>
  </si>
  <si>
    <t>·       Sachvermögen</t>
  </si>
  <si>
    <t>·       Schulden durch Hypothekarkredit der selbstgenutzten Immobilie</t>
  </si>
  <si>
    <t>·       Schulden durch Hypothekarkredit der weiteren Immobilien</t>
  </si>
  <si>
    <t>·       Schulden durch Konsumkredite</t>
  </si>
  <si>
    <r>
      <t>Einkommensteuerpflichtige, die mit dem Höchstsatz von 45 % besteuert wurden</t>
    </r>
    <r>
      <rPr>
        <b/>
        <vertAlign val="superscript"/>
        <sz val="11"/>
        <color theme="7" tint="-0.249977111117893"/>
        <rFont val="Arial"/>
        <family val="2"/>
      </rPr>
      <t>1</t>
    </r>
  </si>
  <si>
    <r>
      <t>Anzahl der Steuerpflichtigen</t>
    </r>
    <r>
      <rPr>
        <vertAlign val="superscript"/>
        <sz val="10"/>
        <color rgb="FF000000"/>
        <rFont val="Arial"/>
        <family val="2"/>
      </rPr>
      <t xml:space="preserve">1 </t>
    </r>
    <r>
      <rPr>
        <sz val="10"/>
        <color rgb="FF000000"/>
        <rFont val="Arial"/>
        <family val="2"/>
      </rPr>
      <t>mit Höchstsatz</t>
    </r>
    <r>
      <rPr>
        <vertAlign val="superscript"/>
        <sz val="10"/>
        <color rgb="FF000000"/>
        <rFont val="Arial"/>
        <family val="2"/>
      </rPr>
      <t>2</t>
    </r>
  </si>
  <si>
    <t xml:space="preserve">Zu versteuerndes Einkommen in Mrd. € </t>
  </si>
  <si>
    <t xml:space="preserve">Durchschnittliches zu versteuerndes Einkommen in Mio. € </t>
  </si>
  <si>
    <t>Anteil in Prozent</t>
  </si>
  <si>
    <t>an den Steuerpflichtigen insgesamt</t>
  </si>
  <si>
    <t>an dem zu versteuernden Einkommen insgesamt</t>
  </si>
  <si>
    <t>am Einkommensteueraufkommen insgesamt</t>
  </si>
  <si>
    <t>1 // Daten auf der Grundlage der Geschäftsstatistiken zur Einkommensteuer 2007 bis 2011 (ohne Nichtveranlagungsfälle); Lohn- und Einkommensteuerstatistik seit 2012</t>
  </si>
  <si>
    <t>2 // Der Höchstsatz von 45 % wurde zum 1.1.2007 eingeführt und gilt für zu versteuernde Einkommen: ab 2007 ˃ 250.000 €, 2009 ˃ 250.400 €, 2010 bis 2015 ˃ 250.730 €, 2016 &gt; 254.447 € (nach Grundtabelle) und ab 2007 ˃ 500.001 €, 2009 ˃ 500.801 €, 2010 bis 2015 ˃ 501.461 €, 2016 &gt; 508.894 € (nach Splittingtabelle).</t>
  </si>
  <si>
    <t>Quelle: Statistisches Bundesamt</t>
  </si>
  <si>
    <r>
      <t>Steuerpflichtige mit einem Gesamtbetrag der Einkünfte von mindestens 1 Mio. Euro</t>
    </r>
    <r>
      <rPr>
        <b/>
        <vertAlign val="superscript"/>
        <sz val="11"/>
        <color theme="7" tint="-0.249977111117893"/>
        <rFont val="Arial"/>
        <family val="2"/>
      </rPr>
      <t>1</t>
    </r>
  </si>
  <si>
    <r>
      <t>Anzahl der Steuerpflichtigen</t>
    </r>
    <r>
      <rPr>
        <b/>
        <vertAlign val="superscript"/>
        <sz val="10"/>
        <color theme="2" tint="-0.499984740745262"/>
        <rFont val="Arial"/>
        <family val="2"/>
      </rPr>
      <t>1</t>
    </r>
  </si>
  <si>
    <t xml:space="preserve">Gesamtbetrag der Einkünfte in Mrd. € </t>
  </si>
  <si>
    <t xml:space="preserve">Durchschnittliche Gesamtbetrag der Einkünfte in Mio. € </t>
  </si>
  <si>
    <t>an den Einkünften insgesamt</t>
  </si>
  <si>
    <t>1 // Daten auf der Grundlage der Geschäftsstatistiken zur Einkommensteuer 2002 bis 2011 (ohne Nichtveranlagungsfälle); Lohn- und Einkommensteuerstatistik ab 2012</t>
  </si>
  <si>
    <t>Einkommensanteile, Durchschnittseinkommen und Einkommensschwellen der Spitzenverdiener</t>
  </si>
  <si>
    <t>Anteil der obersten … % am Einkommensvolumen in %</t>
  </si>
  <si>
    <t>Durchschnittseinkommen der obersten … % in €/Jahr (real 2015=100)</t>
  </si>
  <si>
    <t>Quelle: World Inequality Database</t>
  </si>
  <si>
    <r>
      <t>Volumen der von den Finanzverwaltungen veranlagten Vermögensübertragungen</t>
    </r>
    <r>
      <rPr>
        <b/>
        <vertAlign val="superscript"/>
        <sz val="11"/>
        <color theme="7" tint="-0.249977111117893"/>
        <rFont val="Arial"/>
        <family val="2"/>
      </rPr>
      <t>*)</t>
    </r>
    <r>
      <rPr>
        <b/>
        <sz val="11"/>
        <color theme="7" tint="-0.249977111117893"/>
        <rFont val="Arial"/>
        <family val="2"/>
      </rPr>
      <t xml:space="preserve"> aus Erbschaften, Vermächtnissen und Schenkungen in Mrd. Euro</t>
    </r>
  </si>
  <si>
    <r>
      <t>Erbschaften und Vermächtnisse</t>
    </r>
    <r>
      <rPr>
        <b/>
        <vertAlign val="superscript"/>
        <sz val="10"/>
        <color theme="2" tint="-0.499984740745262"/>
        <rFont val="Arial"/>
        <family val="2"/>
      </rPr>
      <t>1,2,*</t>
    </r>
  </si>
  <si>
    <r>
      <t>Schenkungen</t>
    </r>
    <r>
      <rPr>
        <b/>
        <vertAlign val="superscript"/>
        <sz val="10"/>
        <color theme="2" tint="-0.499984740745262"/>
        <rFont val="Arial"/>
        <family val="2"/>
      </rPr>
      <t>1,*</t>
    </r>
  </si>
  <si>
    <t>*) Erstfestsetzungen mit steuerpflichtigem Erwerb &gt; = 0 Euro.</t>
  </si>
  <si>
    <t>1 // Unbeschränkt steuerpflichtige Erwerbe: Wert der Erwerbe vor Abzug von Steuerbefreiungen nach § 13 ErbStG, Steuerbegünstigungen nach § 13a ErbStG, Steuerbefreiung nach § 13d ErbStG, Zugewinnausgleichsforderungen nach § 5 ErbStG, Freibetrag nach § 17 ErbStG, Summe der abzugsfähigen Nutzungs- und Duldungsauflagen sowie abzugsfähigen Erwerbsnebenkosten und DBA-Vermögen (Doppelbesteuerungsabkommen).</t>
  </si>
  <si>
    <t>2// Nachweis nur für maschinell gelieferte Fälle.</t>
  </si>
  <si>
    <t>Quelle: Erbschaft- und Schenkungsteuerstatistik des Statistischen Bundesamtes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</si>
</sst>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3" formatCode="_(* #,##0.00_);_(* \(#,##0.00\);_(* &quot;-&quot;??_);_(@_)"/>
    <numFmt numFmtId="164" formatCode="_-* #,##0\ _€_-;\-* #,##0\ _€_-;_-* &quot;-&quot;??\ _€_-;_-@_-"/>
    <numFmt numFmtId="165" formatCode="0.000"/>
    <numFmt numFmtId="166" formatCode="0.0"/>
    <numFmt numFmtId="167" formatCode="0.0%"/>
    <numFmt numFmtId="168" formatCode="_-* #,##0.00\ _€_-;\-* #,##0.00\ _€_-;_-* &quot;-&quot;??\ _€_-;_-@_-"/>
    <numFmt numFmtId="169" formatCode="_-* #,##0.000\ _€_-;\-* #,##0.000\ _€_-;_-* &quot;-&quot;??\ _€_-;_-@_-"/>
    <numFmt numFmtId="170" formatCode="#\ ##0"/>
    <numFmt numFmtId="171" formatCode="_-* #,##0.0\ _€_-;\-* #,##0.0\ _€_-;_-* &quot;-&quot;??\ _€_-;_-@_-"/>
    <numFmt numFmtId="172" formatCode="\ General"/>
    <numFmt numFmtId="173" formatCode="#\ ###\ ##0.0;\-\ #\ ###\ ##0.0;\-"/>
    <numFmt numFmtId="174" formatCode="\+\ #\ ###\ ###\ ##0.0;\-\ #\ ###\ ###\ ##0.0;* &quot;&quot;\-&quot;&quot;"/>
    <numFmt numFmtId="175" formatCode="#,##0_ ;\-#,##0\ "/>
    <numFmt numFmtId="176" formatCode="#,##0_ ;[Red]\-#,##0\ "/>
    <numFmt numFmtId="177" formatCode="0,000"/>
    <numFmt numFmtId="178" formatCode="#,##0.00_ ;\-#,##0.00\ "/>
  </numFmts>
  <fonts count="67">
    <font>
      <sz val="10"/>
      <color theme="1"/>
      <name val="Arial"/>
      <family val="2"/>
    </font>
    <font>
      <sz val="10"/>
      <color theme="1"/>
      <name val="Arial"/>
      <family val="2"/>
    </font>
    <font>
      <sz val="10"/>
      <color rgb="FFFF0000"/>
      <name val="Arial"/>
      <family val="2"/>
    </font>
    <font>
      <b/>
      <sz val="10"/>
      <color theme="1"/>
      <name val="Arial"/>
      <family val="2"/>
    </font>
    <font>
      <sz val="11"/>
      <color theme="1"/>
      <name val="Calibri"/>
      <family val="2"/>
      <scheme val="minor"/>
    </font>
    <font>
      <sz val="11"/>
      <color theme="1"/>
      <name val="Arial"/>
      <family val="2"/>
    </font>
    <font>
      <b/>
      <sz val="12"/>
      <color theme="1" tint="0.34998626667073579"/>
      <name val="Arial"/>
      <family val="2"/>
    </font>
    <font>
      <sz val="9"/>
      <name val="Arial"/>
      <family val="2"/>
    </font>
    <font>
      <sz val="11"/>
      <name val="Arial"/>
      <family val="2"/>
    </font>
    <font>
      <sz val="9"/>
      <color theme="1"/>
      <name val="Arial"/>
      <family val="2"/>
    </font>
    <font>
      <sz val="11"/>
      <color theme="0"/>
      <name val="Calibri"/>
      <family val="2"/>
      <scheme val="minor"/>
    </font>
    <font>
      <b/>
      <sz val="9"/>
      <color indexed="81"/>
      <name val="Segoe UI"/>
      <family val="2"/>
    </font>
    <font>
      <sz val="9"/>
      <color indexed="81"/>
      <name val="Segoe UI"/>
      <family val="2"/>
    </font>
    <font>
      <b/>
      <sz val="20"/>
      <color theme="4"/>
      <name val="Arial"/>
      <family val="2"/>
    </font>
    <font>
      <b/>
      <sz val="11"/>
      <color theme="0"/>
      <name val="Arial"/>
      <family val="2"/>
    </font>
    <font>
      <b/>
      <sz val="11"/>
      <color theme="4"/>
      <name val="Arial"/>
      <family val="2"/>
    </font>
    <font>
      <sz val="10"/>
      <name val="Arial"/>
      <family val="2"/>
    </font>
    <font>
      <vertAlign val="superscript"/>
      <sz val="10"/>
      <name val="Arial"/>
      <family val="2"/>
    </font>
    <font>
      <sz val="10"/>
      <color theme="1"/>
      <name val="Calibri"/>
      <family val="2"/>
      <scheme val="minor"/>
    </font>
    <font>
      <b/>
      <sz val="10"/>
      <color theme="2" tint="-0.499984740745262"/>
      <name val="Arial"/>
      <family val="2"/>
    </font>
    <font>
      <vertAlign val="subscript"/>
      <sz val="10"/>
      <name val="Arial"/>
      <family val="2"/>
    </font>
    <font>
      <b/>
      <sz val="10"/>
      <color theme="1" tint="0.34998626667073579"/>
      <name val="Arial"/>
      <family val="2"/>
    </font>
    <font>
      <b/>
      <sz val="10"/>
      <name val="Arial"/>
      <family val="2"/>
    </font>
    <font>
      <sz val="10"/>
      <name val="Calibri"/>
      <family val="2"/>
      <scheme val="minor"/>
    </font>
    <font>
      <sz val="9"/>
      <name val="MetaNormalLF-Roman"/>
      <family val="2"/>
    </font>
    <font>
      <b/>
      <vertAlign val="superscript"/>
      <sz val="11"/>
      <color theme="4"/>
      <name val="Arial"/>
      <family val="2"/>
    </font>
    <font>
      <b/>
      <vertAlign val="superscript"/>
      <sz val="10"/>
      <color theme="2" tint="-0.499984740745262"/>
      <name val="Arial"/>
      <family val="2"/>
    </font>
    <font>
      <b/>
      <sz val="10"/>
      <color theme="1" tint="0.34998626667073579"/>
      <name val="Calibri"/>
      <family val="2"/>
      <scheme val="minor"/>
    </font>
    <font>
      <sz val="11"/>
      <color theme="4"/>
      <name val="Arial"/>
      <family val="2"/>
    </font>
    <font>
      <b/>
      <vertAlign val="superscript"/>
      <sz val="10"/>
      <color theme="1" tint="0.34998626667073579"/>
      <name val="Arial"/>
      <family val="2"/>
    </font>
    <font>
      <sz val="10"/>
      <color theme="1" tint="0.34998626667073579"/>
      <name val="Arial"/>
      <family val="2"/>
    </font>
    <font>
      <vertAlign val="superscript"/>
      <sz val="10"/>
      <color theme="1"/>
      <name val="Arial"/>
      <family val="2"/>
    </font>
    <font>
      <b/>
      <sz val="10"/>
      <color theme="1" tint="0.499984740745262"/>
      <name val="Arial"/>
      <family val="2"/>
    </font>
    <font>
      <b/>
      <sz val="9"/>
      <color theme="1" tint="0.34998626667073579"/>
      <name val="Arial"/>
      <family val="2"/>
    </font>
    <font>
      <b/>
      <u/>
      <sz val="9"/>
      <color theme="1" tint="0.34998626667073579"/>
      <name val="Arial"/>
      <family val="2"/>
    </font>
    <font>
      <b/>
      <vertAlign val="superscript"/>
      <sz val="9"/>
      <color theme="1" tint="0.34998626667073579"/>
      <name val="Arial"/>
      <family val="2"/>
    </font>
    <font>
      <sz val="11"/>
      <color rgb="FF1F497D"/>
      <name val="Calibri"/>
      <family val="2"/>
      <scheme val="minor"/>
    </font>
    <font>
      <b/>
      <sz val="10"/>
      <color theme="4" tint="-0.249977111117893"/>
      <name val="Arial"/>
      <family val="2"/>
    </font>
    <font>
      <b/>
      <vertAlign val="superscript"/>
      <sz val="10"/>
      <color theme="1" tint="0.499984740745262"/>
      <name val="Arial"/>
      <family val="2"/>
    </font>
    <font>
      <b/>
      <vertAlign val="superscript"/>
      <sz val="10"/>
      <color theme="2" tint="-0.499984740745262"/>
      <name val="Calibri"/>
      <family val="2"/>
      <scheme val="minor"/>
    </font>
    <font>
      <sz val="11"/>
      <name val="Calibri"/>
      <family val="2"/>
    </font>
    <font>
      <sz val="11"/>
      <color rgb="FFFF0000"/>
      <name val="Arial"/>
      <family val="2"/>
    </font>
    <font>
      <b/>
      <u/>
      <sz val="10"/>
      <color theme="1" tint="0.34998626667073579"/>
      <name val="Arial"/>
      <family val="2"/>
    </font>
    <font>
      <b/>
      <sz val="20"/>
      <color theme="9" tint="-0.249977111117893"/>
      <name val="Arial"/>
      <family val="2"/>
    </font>
    <font>
      <b/>
      <sz val="11"/>
      <color theme="9" tint="-0.249977111117893"/>
      <name val="Arial"/>
      <family val="2"/>
    </font>
    <font>
      <b/>
      <sz val="11"/>
      <color indexed="36"/>
      <name val="Arial"/>
      <family val="2"/>
    </font>
    <font>
      <vertAlign val="superscript"/>
      <sz val="8.1999999999999993"/>
      <name val="Arial"/>
      <family val="2"/>
    </font>
    <font>
      <b/>
      <sz val="10"/>
      <color rgb="FF948A54"/>
      <name val="Arial"/>
      <family val="2"/>
    </font>
    <font>
      <b/>
      <u/>
      <sz val="11"/>
      <color theme="9" tint="-0.249977111117893"/>
      <name val="Arial"/>
      <family val="2"/>
    </font>
    <font>
      <sz val="8"/>
      <name val="Arial"/>
      <family val="2"/>
    </font>
    <font>
      <b/>
      <sz val="10"/>
      <color theme="9" tint="-0.249977111117893"/>
      <name val="Arial"/>
      <family val="2"/>
    </font>
    <font>
      <b/>
      <vertAlign val="superscript"/>
      <sz val="10"/>
      <color theme="9" tint="-0.249977111117893"/>
      <name val="Arial"/>
      <family val="2"/>
    </font>
    <font>
      <b/>
      <sz val="10"/>
      <color theme="1" tint="0.249977111117893"/>
      <name val="Arial"/>
      <family val="2"/>
    </font>
    <font>
      <b/>
      <sz val="10"/>
      <color theme="1"/>
      <name val="Calibri"/>
      <family val="2"/>
      <scheme val="minor"/>
    </font>
    <font>
      <b/>
      <vertAlign val="superscript"/>
      <sz val="10"/>
      <color theme="1" tint="0.249977111117893"/>
      <name val="Arial"/>
      <family val="2"/>
    </font>
    <font>
      <vertAlign val="superscript"/>
      <sz val="8.4"/>
      <name val="Arial"/>
      <family val="2"/>
    </font>
    <font>
      <vertAlign val="superscript"/>
      <sz val="8"/>
      <name val="Arial"/>
      <family val="2"/>
    </font>
    <font>
      <b/>
      <sz val="11"/>
      <color rgb="FF7030A0"/>
      <name val="Arial"/>
      <family val="2"/>
    </font>
    <font>
      <b/>
      <sz val="20"/>
      <color theme="7"/>
      <name val="Arial"/>
      <family val="2"/>
    </font>
    <font>
      <b/>
      <sz val="11"/>
      <color theme="7" tint="-0.249977111117893"/>
      <name val="Arial"/>
      <family val="2"/>
    </font>
    <font>
      <b/>
      <vertAlign val="superscript"/>
      <sz val="11"/>
      <color theme="7" tint="-0.249977111117893"/>
      <name val="Arial"/>
      <family val="2"/>
    </font>
    <font>
      <u/>
      <sz val="11"/>
      <color theme="10"/>
      <name val="Calibri"/>
      <family val="2"/>
      <scheme val="minor"/>
    </font>
    <font>
      <u/>
      <sz val="11"/>
      <color theme="10"/>
      <name val="Arial"/>
      <family val="2"/>
    </font>
    <font>
      <sz val="10"/>
      <color rgb="FF00B050"/>
      <name val="Arial"/>
      <family val="2"/>
    </font>
    <font>
      <sz val="10"/>
      <color rgb="FF00B050"/>
      <name val="Calibri"/>
      <family val="2"/>
      <scheme val="minor"/>
    </font>
    <font>
      <sz val="10"/>
      <color rgb="FF000000"/>
      <name val="Arial"/>
      <family val="2"/>
    </font>
    <font>
      <vertAlign val="superscript"/>
      <sz val="10"/>
      <color rgb="FF000000"/>
      <name val="Arial"/>
      <family val="2"/>
    </font>
  </fonts>
  <fills count="13">
    <fill>
      <patternFill patternType="none"/>
    </fill>
    <fill>
      <patternFill patternType="gray125"/>
    </fill>
    <fill>
      <patternFill patternType="solid">
        <fgColor theme="4"/>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24994659260841701"/>
        <bgColor indexed="64"/>
      </patternFill>
    </fill>
    <fill>
      <patternFill patternType="solid">
        <fgColor indexed="9"/>
        <bgColor indexed="64"/>
      </patternFill>
    </fill>
    <fill>
      <patternFill patternType="solid">
        <fgColor theme="9" tint="0.79998168889431442"/>
        <bgColor indexed="64"/>
      </patternFill>
    </fill>
    <fill>
      <patternFill patternType="solid">
        <fgColor theme="7" tint="0.79998168889431442"/>
        <bgColor indexed="64"/>
      </patternFill>
    </fill>
  </fills>
  <borders count="14">
    <border>
      <left/>
      <right/>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auto="1"/>
      </right>
      <top style="thin">
        <color auto="1"/>
      </top>
      <bottom/>
      <diagonal/>
    </border>
    <border>
      <left/>
      <right style="thin">
        <color indexed="64"/>
      </right>
      <top/>
      <bottom/>
      <diagonal/>
    </border>
    <border>
      <left/>
      <right style="thin">
        <color auto="1"/>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15">
    <xf numFmtId="0" fontId="0" fillId="0" borderId="0"/>
    <xf numFmtId="0" fontId="4" fillId="0" borderId="0"/>
    <xf numFmtId="0" fontId="16" fillId="0" borderId="0"/>
    <xf numFmtId="9" fontId="4" fillId="0" borderId="0" applyFont="0" applyFill="0" applyBorder="0" applyAlignment="0" applyProtection="0"/>
    <xf numFmtId="168" fontId="4" fillId="0" borderId="0" applyFont="0" applyFill="0" applyBorder="0" applyAlignment="0" applyProtection="0"/>
    <xf numFmtId="0" fontId="16" fillId="0" borderId="0"/>
    <xf numFmtId="43" fontId="4" fillId="0" borderId="0" applyFont="0" applyFill="0" applyBorder="0" applyAlignment="0" applyProtection="0"/>
    <xf numFmtId="0" fontId="1" fillId="0" borderId="0"/>
    <xf numFmtId="0" fontId="1" fillId="0" borderId="0"/>
    <xf numFmtId="43" fontId="40" fillId="0" borderId="0" applyFont="0" applyFill="0" applyBorder="0" applyAlignment="0" applyProtection="0"/>
    <xf numFmtId="0" fontId="16" fillId="0" borderId="0"/>
    <xf numFmtId="43" fontId="4" fillId="0" borderId="0" applyFont="0" applyFill="0" applyBorder="0" applyAlignment="0" applyProtection="0"/>
    <xf numFmtId="0" fontId="1" fillId="0" borderId="0"/>
    <xf numFmtId="0" fontId="61" fillId="0" borderId="0" applyNumberFormat="0" applyFill="0" applyBorder="0" applyAlignment="0" applyProtection="0"/>
    <xf numFmtId="0" fontId="1" fillId="0" borderId="0"/>
  </cellStyleXfs>
  <cellXfs count="616">
    <xf numFmtId="0" fontId="0" fillId="0" borderId="0" xfId="0"/>
    <xf numFmtId="0" fontId="5" fillId="0" borderId="0" xfId="1" applyFont="1"/>
    <xf numFmtId="0" fontId="4" fillId="0" borderId="0" xfId="1"/>
    <xf numFmtId="0" fontId="6" fillId="0" borderId="0" xfId="1" applyFont="1" applyAlignment="1">
      <alignment horizontal="center"/>
    </xf>
    <xf numFmtId="0" fontId="6" fillId="0" borderId="0" xfId="1" applyFont="1"/>
    <xf numFmtId="0" fontId="5" fillId="0" borderId="0" xfId="1" applyFont="1" applyAlignment="1">
      <alignment horizontal="center"/>
    </xf>
    <xf numFmtId="0" fontId="5" fillId="2" borderId="1" xfId="1" applyFont="1" applyFill="1" applyBorder="1"/>
    <xf numFmtId="0" fontId="7" fillId="3" borderId="2" xfId="1" applyFont="1" applyFill="1" applyBorder="1" applyAlignment="1">
      <alignment horizontal="center"/>
    </xf>
    <xf numFmtId="0" fontId="7" fillId="3" borderId="2" xfId="1" applyFont="1" applyFill="1" applyBorder="1"/>
    <xf numFmtId="0" fontId="5" fillId="2" borderId="0" xfId="1" applyFont="1" applyFill="1" applyBorder="1"/>
    <xf numFmtId="0" fontId="7" fillId="0" borderId="3" xfId="1" applyFont="1" applyFill="1" applyBorder="1" applyAlignment="1">
      <alignment horizontal="center"/>
    </xf>
    <xf numFmtId="0" fontId="7" fillId="0" borderId="3" xfId="1" applyFont="1" applyFill="1" applyBorder="1"/>
    <xf numFmtId="0" fontId="7" fillId="3" borderId="3" xfId="1" applyFont="1" applyFill="1" applyBorder="1" applyAlignment="1">
      <alignment horizontal="center"/>
    </xf>
    <xf numFmtId="0" fontId="7" fillId="3" borderId="3" xfId="1" applyFont="1" applyFill="1" applyBorder="1"/>
    <xf numFmtId="0" fontId="5" fillId="2" borderId="4" xfId="1" applyFont="1" applyFill="1" applyBorder="1"/>
    <xf numFmtId="0" fontId="7" fillId="0" borderId="5" xfId="1" applyFont="1" applyFill="1" applyBorder="1" applyAlignment="1">
      <alignment horizontal="center"/>
    </xf>
    <xf numFmtId="0" fontId="7" fillId="0" borderId="5" xfId="1" applyFont="1" applyFill="1" applyBorder="1"/>
    <xf numFmtId="0" fontId="5" fillId="4" borderId="1" xfId="1" applyFont="1" applyFill="1" applyBorder="1"/>
    <xf numFmtId="0" fontId="5" fillId="4" borderId="0" xfId="1" applyFont="1" applyFill="1" applyBorder="1"/>
    <xf numFmtId="0" fontId="5" fillId="4" borderId="4" xfId="1" applyFont="1" applyFill="1" applyBorder="1"/>
    <xf numFmtId="0" fontId="7" fillId="3" borderId="5" xfId="1" applyFont="1" applyFill="1" applyBorder="1" applyAlignment="1">
      <alignment horizontal="center"/>
    </xf>
    <xf numFmtId="0" fontId="7" fillId="3" borderId="5" xfId="1" applyFont="1" applyFill="1" applyBorder="1"/>
    <xf numFmtId="0" fontId="8" fillId="5" borderId="6" xfId="1" applyFont="1" applyFill="1" applyBorder="1"/>
    <xf numFmtId="0" fontId="7" fillId="6" borderId="6" xfId="1" applyFont="1" applyFill="1" applyBorder="1" applyAlignment="1">
      <alignment horizontal="center"/>
    </xf>
    <xf numFmtId="0" fontId="7" fillId="6" borderId="2" xfId="1" applyFont="1" applyFill="1" applyBorder="1"/>
    <xf numFmtId="0" fontId="8" fillId="5" borderId="7" xfId="1" applyFont="1" applyFill="1" applyBorder="1"/>
    <xf numFmtId="0" fontId="7" fillId="3" borderId="7" xfId="1" applyFont="1" applyFill="1" applyBorder="1" applyAlignment="1">
      <alignment horizontal="center"/>
    </xf>
    <xf numFmtId="0" fontId="7" fillId="0" borderId="7" xfId="1" applyFont="1" applyFill="1" applyBorder="1" applyAlignment="1">
      <alignment horizontal="center"/>
    </xf>
    <xf numFmtId="0" fontId="8" fillId="5" borderId="8" xfId="1" applyFont="1" applyFill="1" applyBorder="1" applyAlignment="1">
      <alignment horizontal="right"/>
    </xf>
    <xf numFmtId="0" fontId="7" fillId="0" borderId="8" xfId="1" applyFont="1" applyFill="1" applyBorder="1" applyAlignment="1">
      <alignment horizontal="center"/>
    </xf>
    <xf numFmtId="0" fontId="9" fillId="0" borderId="5" xfId="1" applyFont="1" applyBorder="1"/>
    <xf numFmtId="0" fontId="4" fillId="0" borderId="0" xfId="1" applyAlignment="1"/>
    <xf numFmtId="0" fontId="10" fillId="0" borderId="0" xfId="1" applyFont="1"/>
    <xf numFmtId="0" fontId="4" fillId="0" borderId="0" xfId="1" applyFont="1"/>
    <xf numFmtId="0" fontId="5" fillId="0" borderId="0" xfId="1" applyFont="1" applyAlignment="1">
      <alignment vertical="center"/>
    </xf>
    <xf numFmtId="164" fontId="13" fillId="7" borderId="0" xfId="1" applyNumberFormat="1" applyFont="1" applyFill="1" applyAlignment="1">
      <alignment horizontal="center" vertical="center"/>
    </xf>
    <xf numFmtId="0" fontId="14" fillId="7" borderId="0" xfId="1" applyFont="1" applyFill="1" applyAlignment="1">
      <alignment vertical="center"/>
    </xf>
    <xf numFmtId="0" fontId="5" fillId="7" borderId="0" xfId="1" applyFont="1" applyFill="1" applyAlignment="1">
      <alignment vertical="center"/>
    </xf>
    <xf numFmtId="0" fontId="4" fillId="0" borderId="0" xfId="1" applyFont="1" applyAlignment="1">
      <alignment vertical="center"/>
    </xf>
    <xf numFmtId="0" fontId="5" fillId="0" borderId="0" xfId="1" applyFont="1" applyAlignment="1">
      <alignment vertical="top"/>
    </xf>
    <xf numFmtId="0" fontId="15" fillId="0" borderId="0" xfId="1" applyFont="1" applyAlignment="1">
      <alignment vertical="top"/>
    </xf>
    <xf numFmtId="0" fontId="4" fillId="0" borderId="0" xfId="1" applyFont="1" applyAlignment="1">
      <alignment vertical="top"/>
    </xf>
    <xf numFmtId="0" fontId="16" fillId="0" borderId="0" xfId="2" applyFont="1"/>
    <xf numFmtId="0" fontId="16" fillId="8" borderId="9" xfId="2" applyFont="1" applyFill="1" applyBorder="1" applyAlignment="1">
      <alignment horizontal="center"/>
    </xf>
    <xf numFmtId="0" fontId="16" fillId="8" borderId="10" xfId="2" applyFont="1" applyFill="1" applyBorder="1" applyAlignment="1">
      <alignment horizontal="center"/>
    </xf>
    <xf numFmtId="0" fontId="16" fillId="8" borderId="11" xfId="2" applyFont="1" applyFill="1" applyBorder="1" applyAlignment="1">
      <alignment horizontal="center"/>
    </xf>
    <xf numFmtId="0" fontId="1" fillId="0" borderId="0" xfId="1" applyFont="1"/>
    <xf numFmtId="0" fontId="18" fillId="0" borderId="0" xfId="1" applyFont="1"/>
    <xf numFmtId="0" fontId="16" fillId="0" borderId="0" xfId="2" applyFont="1" applyAlignment="1">
      <alignment horizontal="right"/>
    </xf>
    <xf numFmtId="0" fontId="16" fillId="8" borderId="12" xfId="2" applyFont="1" applyFill="1" applyBorder="1" applyAlignment="1">
      <alignment horizontal="center"/>
    </xf>
    <xf numFmtId="0" fontId="19" fillId="0" borderId="1" xfId="2" applyFont="1" applyBorder="1" applyAlignment="1">
      <alignment horizontal="left" vertical="center"/>
    </xf>
    <xf numFmtId="3" fontId="16" fillId="0" borderId="1" xfId="2" applyNumberFormat="1" applyFont="1" applyBorder="1" applyAlignment="1"/>
    <xf numFmtId="165" fontId="16" fillId="0" borderId="1" xfId="2" applyNumberFormat="1" applyFont="1" applyFill="1" applyBorder="1" applyAlignment="1">
      <alignment horizontal="right" vertical="center" indent="1"/>
    </xf>
    <xf numFmtId="0" fontId="19" fillId="0" borderId="4" xfId="2" applyFont="1" applyBorder="1" applyAlignment="1">
      <alignment horizontal="left" vertical="center"/>
    </xf>
    <xf numFmtId="3" fontId="16" fillId="0" borderId="4" xfId="2" applyNumberFormat="1" applyFont="1" applyBorder="1" applyAlignment="1"/>
    <xf numFmtId="165" fontId="16" fillId="0" borderId="4" xfId="2" applyNumberFormat="1" applyFont="1" applyFill="1" applyBorder="1" applyAlignment="1">
      <alignment horizontal="right" vertical="center" indent="1"/>
    </xf>
    <xf numFmtId="3" fontId="16" fillId="0" borderId="0" xfId="2" applyNumberFormat="1" applyFont="1" applyBorder="1" applyAlignment="1"/>
    <xf numFmtId="166" fontId="16" fillId="0" borderId="0" xfId="2" applyNumberFormat="1" applyFont="1" applyFill="1" applyBorder="1" applyAlignment="1">
      <alignment horizontal="right" vertical="center" indent="1"/>
    </xf>
    <xf numFmtId="0" fontId="19" fillId="0" borderId="0" xfId="2" applyFont="1" applyBorder="1" applyAlignment="1">
      <alignment horizontal="left" vertical="center"/>
    </xf>
    <xf numFmtId="0" fontId="1" fillId="0" borderId="0" xfId="1" applyFont="1" applyBorder="1"/>
    <xf numFmtId="0" fontId="16" fillId="0" borderId="1" xfId="2" applyFont="1" applyBorder="1" applyAlignment="1">
      <alignment horizontal="left" indent="1"/>
    </xf>
    <xf numFmtId="167" fontId="16" fillId="0" borderId="1" xfId="3" applyNumberFormat="1" applyFont="1" applyFill="1" applyBorder="1" applyAlignment="1">
      <alignment horizontal="right" vertical="center" indent="1"/>
    </xf>
    <xf numFmtId="0" fontId="16" fillId="0" borderId="0" xfId="2" applyFont="1" applyBorder="1" applyAlignment="1">
      <alignment horizontal="left" indent="1"/>
    </xf>
    <xf numFmtId="167" fontId="16" fillId="0" borderId="0" xfId="3" applyNumberFormat="1" applyFont="1" applyFill="1" applyBorder="1" applyAlignment="1">
      <alignment horizontal="right" vertical="center" indent="1"/>
    </xf>
    <xf numFmtId="0" fontId="16" fillId="0" borderId="4" xfId="2" applyFont="1" applyBorder="1" applyAlignment="1">
      <alignment horizontal="left" indent="1"/>
    </xf>
    <xf numFmtId="167" fontId="16" fillId="0" borderId="4" xfId="3" applyNumberFormat="1" applyFont="1" applyFill="1" applyBorder="1" applyAlignment="1">
      <alignment horizontal="right" vertical="center" indent="1"/>
    </xf>
    <xf numFmtId="167" fontId="1" fillId="0" borderId="0" xfId="1" applyNumberFormat="1" applyFont="1"/>
    <xf numFmtId="0" fontId="16" fillId="0" borderId="0" xfId="2" applyFont="1" applyAlignment="1">
      <alignment vertical="center"/>
    </xf>
    <xf numFmtId="165" fontId="16" fillId="0" borderId="4" xfId="2" applyNumberFormat="1" applyFont="1" applyFill="1" applyBorder="1" applyAlignment="1">
      <alignment horizontal="center" vertical="center"/>
    </xf>
    <xf numFmtId="0" fontId="5" fillId="0" borderId="0" xfId="1" applyFont="1" applyFill="1" applyAlignment="1">
      <alignment vertical="center"/>
    </xf>
    <xf numFmtId="164" fontId="13" fillId="9" borderId="0" xfId="1" applyNumberFormat="1" applyFont="1" applyFill="1" applyAlignment="1">
      <alignment horizontal="center" vertical="center"/>
    </xf>
    <xf numFmtId="0" fontId="14" fillId="9" borderId="0" xfId="1" applyFont="1" applyFill="1" applyAlignment="1">
      <alignment vertical="center"/>
    </xf>
    <xf numFmtId="0" fontId="5" fillId="9" borderId="0" xfId="1" applyFont="1" applyFill="1" applyAlignment="1">
      <alignment vertical="center"/>
    </xf>
    <xf numFmtId="0" fontId="4" fillId="0" borderId="0" xfId="1" applyFont="1" applyFill="1" applyAlignment="1">
      <alignment vertical="center"/>
    </xf>
    <xf numFmtId="0" fontId="19" fillId="0" borderId="10" xfId="2" applyFont="1" applyBorder="1" applyAlignment="1">
      <alignment horizontal="left" vertical="center"/>
    </xf>
    <xf numFmtId="169" fontId="16" fillId="0" borderId="10" xfId="4" applyNumberFormat="1" applyFont="1" applyFill="1" applyBorder="1" applyAlignment="1">
      <alignment horizontal="right" vertical="center" indent="1"/>
    </xf>
    <xf numFmtId="167" fontId="16" fillId="0" borderId="1" xfId="3" applyNumberFormat="1" applyFont="1" applyBorder="1" applyAlignment="1">
      <alignment horizontal="right" indent="1"/>
    </xf>
    <xf numFmtId="3" fontId="16" fillId="0" borderId="10" xfId="2" applyNumberFormat="1" applyFont="1" applyBorder="1" applyAlignment="1"/>
    <xf numFmtId="0" fontId="21" fillId="0" borderId="0" xfId="1" applyFont="1" applyAlignment="1">
      <alignment vertical="center"/>
    </xf>
    <xf numFmtId="0" fontId="1" fillId="0" borderId="0" xfId="1" applyFont="1" applyAlignment="1">
      <alignment vertical="center"/>
    </xf>
    <xf numFmtId="0" fontId="22" fillId="0" borderId="10" xfId="2" applyFont="1" applyFill="1" applyBorder="1"/>
    <xf numFmtId="9" fontId="16" fillId="0" borderId="10" xfId="3" applyNumberFormat="1" applyFont="1" applyFill="1" applyBorder="1" applyAlignment="1">
      <alignment horizontal="center" vertical="center"/>
    </xf>
    <xf numFmtId="0" fontId="16" fillId="0" borderId="0" xfId="2" applyFont="1" applyFill="1" applyBorder="1"/>
    <xf numFmtId="167" fontId="16" fillId="0" borderId="0" xfId="3" applyNumberFormat="1" applyFont="1" applyFill="1" applyBorder="1" applyAlignment="1">
      <alignment horizontal="center" vertical="center"/>
    </xf>
    <xf numFmtId="0" fontId="23" fillId="0" borderId="0" xfId="2" applyFont="1" applyBorder="1" applyAlignment="1">
      <alignment horizontal="left" indent="1"/>
    </xf>
    <xf numFmtId="0" fontId="16" fillId="0" borderId="1" xfId="2" applyFont="1" applyFill="1" applyBorder="1" applyAlignment="1">
      <alignment horizontal="left" vertical="center" indent="1"/>
    </xf>
    <xf numFmtId="0" fontId="16" fillId="0" borderId="1" xfId="2" applyFont="1" applyFill="1" applyBorder="1"/>
    <xf numFmtId="167" fontId="16" fillId="0" borderId="1" xfId="3" applyNumberFormat="1" applyFont="1" applyFill="1" applyBorder="1" applyAlignment="1">
      <alignment horizontal="center" vertical="center"/>
    </xf>
    <xf numFmtId="0" fontId="16" fillId="0" borderId="4" xfId="2" applyFont="1" applyFill="1" applyBorder="1" applyAlignment="1">
      <alignment horizontal="left" vertical="center" indent="1"/>
    </xf>
    <xf numFmtId="0" fontId="16" fillId="0" borderId="4" xfId="2" applyFont="1" applyFill="1" applyBorder="1"/>
    <xf numFmtId="167" fontId="16" fillId="0" borderId="4" xfId="3" applyNumberFormat="1" applyFont="1" applyFill="1" applyBorder="1" applyAlignment="1">
      <alignment horizontal="center" vertical="center"/>
    </xf>
    <xf numFmtId="0" fontId="16" fillId="0" borderId="0" xfId="2" applyFont="1" applyBorder="1" applyAlignment="1">
      <alignment horizontal="left" vertical="center" indent="1"/>
    </xf>
    <xf numFmtId="0" fontId="1" fillId="0" borderId="0" xfId="1" applyFont="1" applyAlignment="1">
      <alignment horizontal="center"/>
    </xf>
    <xf numFmtId="0" fontId="16" fillId="0" borderId="1" xfId="2" applyFont="1" applyBorder="1" applyAlignment="1">
      <alignment horizontal="left" vertical="center" indent="1"/>
    </xf>
    <xf numFmtId="0" fontId="16" fillId="0" borderId="1" xfId="2" applyFont="1" applyBorder="1"/>
    <xf numFmtId="0" fontId="16" fillId="0" borderId="0" xfId="2" applyFont="1" applyBorder="1"/>
    <xf numFmtId="0" fontId="16" fillId="0" borderId="4" xfId="2" applyFont="1" applyBorder="1" applyAlignment="1">
      <alignment horizontal="left" vertical="center" indent="1"/>
    </xf>
    <xf numFmtId="0" fontId="16" fillId="0" borderId="4" xfId="2" applyFont="1" applyBorder="1"/>
    <xf numFmtId="0" fontId="16" fillId="0" borderId="0" xfId="2" applyFont="1" applyBorder="1" applyAlignment="1">
      <alignment horizontal="left" indent="2"/>
    </xf>
    <xf numFmtId="0" fontId="16" fillId="0" borderId="4" xfId="2" applyFont="1" applyBorder="1" applyAlignment="1">
      <alignment horizontal="left" vertical="center" indent="2"/>
    </xf>
    <xf numFmtId="164" fontId="16" fillId="0" borderId="1" xfId="4" applyNumberFormat="1" applyFont="1" applyFill="1" applyBorder="1" applyAlignment="1">
      <alignment horizontal="center" vertical="center"/>
    </xf>
    <xf numFmtId="164" fontId="16" fillId="0" borderId="4" xfId="4" applyNumberFormat="1" applyFont="1" applyFill="1" applyBorder="1" applyAlignment="1">
      <alignment horizontal="center" vertical="center"/>
    </xf>
    <xf numFmtId="164" fontId="16" fillId="0" borderId="0" xfId="4" applyNumberFormat="1" applyFont="1" applyFill="1" applyBorder="1" applyAlignment="1">
      <alignment horizontal="center" vertical="center"/>
    </xf>
    <xf numFmtId="164" fontId="1" fillId="0" borderId="0" xfId="4" applyNumberFormat="1" applyFont="1" applyAlignment="1">
      <alignment horizontal="center"/>
    </xf>
    <xf numFmtId="0" fontId="16" fillId="0" borderId="0" xfId="2" applyFont="1" applyBorder="1" applyAlignment="1">
      <alignment horizontal="left" vertical="center"/>
    </xf>
    <xf numFmtId="0" fontId="16" fillId="0" borderId="0" xfId="2" applyFont="1" applyFill="1"/>
    <xf numFmtId="0" fontId="1" fillId="0" borderId="0" xfId="1" applyFont="1" applyAlignment="1">
      <alignment horizontal="left" wrapText="1"/>
    </xf>
    <xf numFmtId="0" fontId="1" fillId="0" borderId="0" xfId="1" applyFont="1" applyAlignment="1">
      <alignment horizontal="left" wrapText="1"/>
    </xf>
    <xf numFmtId="170" fontId="24" fillId="10" borderId="0" xfId="5" applyNumberFormat="1" applyFont="1" applyFill="1" applyAlignment="1">
      <alignment horizontal="right" vertical="center" wrapText="1"/>
    </xf>
    <xf numFmtId="0" fontId="18" fillId="0" borderId="0" xfId="1" applyFont="1" applyAlignment="1">
      <alignment vertical="center"/>
    </xf>
    <xf numFmtId="0" fontId="4" fillId="0" borderId="0" xfId="1" applyAlignment="1">
      <alignment vertical="center"/>
    </xf>
    <xf numFmtId="0" fontId="15" fillId="0" borderId="0" xfId="1" applyFont="1" applyAlignment="1">
      <alignment horizontal="left" vertical="top"/>
    </xf>
    <xf numFmtId="0" fontId="21" fillId="0" borderId="7" xfId="1" applyFont="1" applyBorder="1" applyAlignment="1">
      <alignment vertical="center"/>
    </xf>
    <xf numFmtId="0" fontId="9" fillId="8" borderId="12" xfId="1" applyFont="1" applyFill="1" applyBorder="1" applyAlignment="1">
      <alignment horizontal="center" vertical="center" wrapText="1"/>
    </xf>
    <xf numFmtId="0" fontId="1" fillId="0" borderId="1" xfId="1" applyFont="1" applyBorder="1"/>
    <xf numFmtId="171" fontId="1" fillId="0" borderId="1" xfId="6" applyNumberFormat="1" applyFont="1" applyBorder="1" applyAlignment="1">
      <alignment horizontal="right"/>
    </xf>
    <xf numFmtId="0" fontId="1" fillId="0" borderId="4" xfId="1" applyFont="1" applyBorder="1"/>
    <xf numFmtId="171" fontId="1" fillId="0" borderId="4" xfId="6" applyNumberFormat="1" applyFont="1" applyBorder="1" applyAlignment="1">
      <alignment horizontal="right"/>
    </xf>
    <xf numFmtId="0" fontId="1" fillId="0" borderId="0" xfId="1" applyFont="1" applyAlignment="1"/>
    <xf numFmtId="0" fontId="15" fillId="0" borderId="0" xfId="1" applyFont="1" applyAlignment="1">
      <alignment horizontal="left" vertical="top" wrapText="1"/>
    </xf>
    <xf numFmtId="0" fontId="4" fillId="0" borderId="0" xfId="1" applyAlignment="1">
      <alignment vertical="top"/>
    </xf>
    <xf numFmtId="0" fontId="3" fillId="0" borderId="0" xfId="1" applyFont="1" applyAlignment="1">
      <alignment horizontal="left" wrapText="1"/>
    </xf>
    <xf numFmtId="0" fontId="4" fillId="0" borderId="7" xfId="1" applyBorder="1" applyAlignment="1">
      <alignment horizontal="left" wrapText="1"/>
    </xf>
    <xf numFmtId="0" fontId="16" fillId="0" borderId="0" xfId="2" applyFont="1" applyAlignment="1"/>
    <xf numFmtId="3" fontId="16" fillId="0" borderId="0" xfId="2" applyNumberFormat="1" applyFont="1" applyBorder="1" applyAlignment="1">
      <alignment horizontal="center"/>
    </xf>
    <xf numFmtId="167" fontId="1" fillId="0" borderId="10" xfId="3" applyNumberFormat="1" applyFont="1" applyFill="1" applyBorder="1" applyAlignment="1">
      <alignment horizontal="center"/>
    </xf>
    <xf numFmtId="167" fontId="1" fillId="0" borderId="0" xfId="3" applyNumberFormat="1" applyFont="1" applyFill="1" applyBorder="1" applyAlignment="1">
      <alignment horizontal="center"/>
    </xf>
    <xf numFmtId="167" fontId="1" fillId="0" borderId="1" xfId="3" applyNumberFormat="1" applyFont="1" applyFill="1" applyBorder="1" applyAlignment="1">
      <alignment horizontal="center"/>
    </xf>
    <xf numFmtId="167" fontId="1" fillId="0" borderId="4" xfId="3" applyNumberFormat="1" applyFont="1" applyFill="1" applyBorder="1" applyAlignment="1">
      <alignment horizontal="center"/>
    </xf>
    <xf numFmtId="0" fontId="16" fillId="0" borderId="0" xfId="2" applyFont="1" applyFill="1" applyBorder="1" applyAlignment="1">
      <alignment horizontal="left" vertical="center" indent="1"/>
    </xf>
    <xf numFmtId="167" fontId="16" fillId="0" borderId="0" xfId="3" applyNumberFormat="1" applyFont="1" applyFill="1" applyBorder="1" applyAlignment="1">
      <alignment horizontal="center"/>
    </xf>
    <xf numFmtId="0" fontId="1" fillId="0" borderId="0" xfId="1" applyFont="1" applyFill="1" applyBorder="1"/>
    <xf numFmtId="167" fontId="1" fillId="0" borderId="0" xfId="3" applyNumberFormat="1" applyFont="1" applyFill="1" applyBorder="1" applyAlignment="1">
      <alignment horizontal="right"/>
    </xf>
    <xf numFmtId="167" fontId="1" fillId="0" borderId="0" xfId="3" applyNumberFormat="1" applyFont="1"/>
    <xf numFmtId="0" fontId="1" fillId="0" borderId="0" xfId="1" applyFont="1" applyAlignment="1">
      <alignment horizontal="left" vertical="center" wrapText="1"/>
    </xf>
    <xf numFmtId="0" fontId="16" fillId="0" borderId="0" xfId="2" applyFont="1" applyFill="1" applyBorder="1" applyAlignment="1">
      <alignment vertical="center"/>
    </xf>
    <xf numFmtId="0" fontId="3" fillId="0" borderId="7" xfId="1" applyFont="1" applyBorder="1" applyAlignment="1">
      <alignment horizontal="left" wrapText="1"/>
    </xf>
    <xf numFmtId="167" fontId="1" fillId="0" borderId="10" xfId="3" applyNumberFormat="1" applyFont="1" applyFill="1" applyBorder="1" applyAlignment="1">
      <alignment horizontal="right"/>
    </xf>
    <xf numFmtId="167" fontId="1" fillId="0" borderId="1" xfId="3" applyNumberFormat="1" applyFont="1" applyFill="1" applyBorder="1" applyAlignment="1">
      <alignment horizontal="right"/>
    </xf>
    <xf numFmtId="167" fontId="1" fillId="0" borderId="4" xfId="3" applyNumberFormat="1" applyFont="1" applyFill="1" applyBorder="1" applyAlignment="1">
      <alignment horizontal="right"/>
    </xf>
    <xf numFmtId="0" fontId="27" fillId="0" borderId="0" xfId="2" applyFont="1" applyBorder="1" applyAlignment="1">
      <alignment horizontal="left" vertical="center" wrapText="1"/>
    </xf>
    <xf numFmtId="0" fontId="18" fillId="0" borderId="0" xfId="1" applyFont="1" applyBorder="1"/>
    <xf numFmtId="0" fontId="28" fillId="0" borderId="0" xfId="1" applyFont="1" applyAlignment="1">
      <alignment vertical="top"/>
    </xf>
    <xf numFmtId="0" fontId="21" fillId="0" borderId="0" xfId="2" applyFont="1" applyAlignment="1">
      <alignment horizontal="left" vertical="center" wrapText="1"/>
    </xf>
    <xf numFmtId="0" fontId="21" fillId="0" borderId="7" xfId="2" applyFont="1" applyBorder="1" applyAlignment="1">
      <alignment horizontal="left" vertical="center" wrapText="1"/>
    </xf>
    <xf numFmtId="167" fontId="16" fillId="0" borderId="0" xfId="3" applyNumberFormat="1" applyFont="1" applyFill="1" applyBorder="1" applyAlignment="1">
      <alignment horizontal="right"/>
    </xf>
    <xf numFmtId="0" fontId="1" fillId="8" borderId="12" xfId="1" applyFont="1" applyFill="1" applyBorder="1" applyAlignment="1">
      <alignment horizontal="center"/>
    </xf>
    <xf numFmtId="0" fontId="16" fillId="0" borderId="0" xfId="7" applyFont="1" applyFill="1"/>
    <xf numFmtId="0" fontId="1" fillId="0" borderId="10" xfId="1" applyFont="1" applyBorder="1"/>
    <xf numFmtId="167" fontId="16" fillId="0" borderId="10" xfId="3" applyNumberFormat="1" applyFont="1" applyFill="1" applyBorder="1" applyAlignment="1">
      <alignment horizontal="center" vertical="center"/>
    </xf>
    <xf numFmtId="167" fontId="16" fillId="0" borderId="0" xfId="3" applyNumberFormat="1" applyFont="1" applyFill="1" applyAlignment="1">
      <alignment horizontal="center" vertical="center"/>
    </xf>
    <xf numFmtId="0" fontId="16" fillId="0" borderId="1" xfId="7" applyFont="1" applyFill="1" applyBorder="1" applyAlignment="1">
      <alignment horizontal="left" indent="1"/>
    </xf>
    <xf numFmtId="16" fontId="16" fillId="0" borderId="0" xfId="7" quotePrefix="1" applyNumberFormat="1" applyFont="1" applyFill="1" applyBorder="1" applyAlignment="1">
      <alignment horizontal="left" indent="1"/>
    </xf>
    <xf numFmtId="0" fontId="16" fillId="0" borderId="4" xfId="7" quotePrefix="1" applyFont="1" applyFill="1" applyBorder="1" applyAlignment="1">
      <alignment horizontal="left" indent="1"/>
    </xf>
    <xf numFmtId="0" fontId="3" fillId="0" borderId="0" xfId="1" applyFont="1" applyAlignment="1">
      <alignment vertical="center"/>
    </xf>
    <xf numFmtId="3" fontId="16" fillId="0" borderId="10" xfId="7" applyNumberFormat="1" applyFont="1" applyFill="1" applyBorder="1" applyAlignment="1">
      <alignment horizontal="right" vertical="center" indent="1"/>
    </xf>
    <xf numFmtId="3" fontId="16" fillId="0" borderId="0" xfId="7" applyNumberFormat="1" applyFont="1" applyFill="1" applyBorder="1" applyAlignment="1">
      <alignment horizontal="right" vertical="center" indent="1"/>
    </xf>
    <xf numFmtId="3" fontId="16" fillId="0" borderId="0" xfId="7" applyNumberFormat="1" applyFont="1" applyFill="1" applyAlignment="1">
      <alignment horizontal="right" vertical="center" indent="1"/>
    </xf>
    <xf numFmtId="0" fontId="1" fillId="0" borderId="1" xfId="1" applyFont="1" applyBorder="1" applyAlignment="1">
      <alignment horizontal="right"/>
    </xf>
    <xf numFmtId="3" fontId="16" fillId="0" borderId="1" xfId="7" applyNumberFormat="1" applyFont="1" applyFill="1" applyBorder="1" applyAlignment="1">
      <alignment horizontal="right" vertical="center" indent="1"/>
    </xf>
    <xf numFmtId="0" fontId="1" fillId="0" borderId="0" xfId="1" applyFont="1" applyBorder="1" applyAlignment="1">
      <alignment horizontal="right"/>
    </xf>
    <xf numFmtId="0" fontId="1" fillId="0" borderId="4" xfId="1" applyFont="1" applyBorder="1" applyAlignment="1">
      <alignment horizontal="right"/>
    </xf>
    <xf numFmtId="3" fontId="16" fillId="0" borderId="4" xfId="7" applyNumberFormat="1" applyFont="1" applyFill="1" applyBorder="1" applyAlignment="1">
      <alignment horizontal="right" vertical="center" indent="1"/>
    </xf>
    <xf numFmtId="0" fontId="1" fillId="0" borderId="0" xfId="1" applyFont="1" applyAlignment="1">
      <alignment vertical="top"/>
    </xf>
    <xf numFmtId="0" fontId="16" fillId="0" borderId="0" xfId="7" applyFont="1" applyFill="1" applyAlignment="1">
      <alignment horizontal="left" vertical="top" wrapText="1"/>
    </xf>
    <xf numFmtId="0" fontId="16" fillId="0" borderId="0" xfId="7" applyFont="1" applyFill="1" applyAlignment="1">
      <alignment horizontal="left" vertical="top"/>
    </xf>
    <xf numFmtId="0" fontId="15" fillId="0" borderId="0" xfId="1" applyFont="1" applyBorder="1" applyAlignment="1">
      <alignment horizontal="left" vertical="top"/>
    </xf>
    <xf numFmtId="0" fontId="5" fillId="8" borderId="9" xfId="1" applyFont="1" applyFill="1" applyBorder="1" applyAlignment="1">
      <alignment horizontal="center"/>
    </xf>
    <xf numFmtId="0" fontId="5" fillId="8" borderId="10" xfId="1" applyFont="1" applyFill="1" applyBorder="1" applyAlignment="1">
      <alignment horizontal="center"/>
    </xf>
    <xf numFmtId="0" fontId="5" fillId="8" borderId="11" xfId="1" applyFont="1" applyFill="1" applyBorder="1" applyAlignment="1">
      <alignment horizontal="center"/>
    </xf>
    <xf numFmtId="0" fontId="5" fillId="8" borderId="11" xfId="1" applyFont="1" applyFill="1" applyBorder="1" applyAlignment="1"/>
    <xf numFmtId="0" fontId="30" fillId="0" borderId="0" xfId="1" applyFont="1"/>
    <xf numFmtId="0" fontId="1" fillId="8" borderId="12" xfId="1" applyFont="1" applyFill="1" applyBorder="1" applyAlignment="1">
      <alignment horizontal="center" vertical="center"/>
    </xf>
    <xf numFmtId="0" fontId="16" fillId="0" borderId="1" xfId="1" applyFont="1" applyFill="1" applyBorder="1" applyAlignment="1">
      <alignment horizontal="left" vertical="center" indent="1"/>
    </xf>
    <xf numFmtId="0" fontId="1" fillId="0" borderId="1" xfId="1" applyFont="1" applyBorder="1" applyAlignment="1">
      <alignment horizontal="left" indent="1"/>
    </xf>
    <xf numFmtId="164" fontId="16" fillId="0" borderId="1" xfId="4" applyNumberFormat="1" applyFont="1" applyFill="1" applyBorder="1"/>
    <xf numFmtId="164" fontId="16" fillId="6" borderId="1" xfId="4" applyNumberFormat="1" applyFont="1" applyFill="1" applyBorder="1"/>
    <xf numFmtId="0" fontId="16" fillId="0" borderId="0" xfId="1" applyFont="1" applyFill="1" applyBorder="1" applyAlignment="1">
      <alignment horizontal="left" vertical="center" indent="1"/>
    </xf>
    <xf numFmtId="0" fontId="1" fillId="0" borderId="0" xfId="1" applyFont="1" applyBorder="1" applyAlignment="1">
      <alignment horizontal="left" indent="1"/>
    </xf>
    <xf numFmtId="164" fontId="16" fillId="0" borderId="0" xfId="4" applyNumberFormat="1" applyFont="1" applyFill="1" applyBorder="1"/>
    <xf numFmtId="164" fontId="16" fillId="6" borderId="0" xfId="4" applyNumberFormat="1" applyFont="1" applyFill="1" applyBorder="1"/>
    <xf numFmtId="0" fontId="16" fillId="0" borderId="4" xfId="1" applyFont="1" applyFill="1" applyBorder="1" applyAlignment="1">
      <alignment horizontal="left" vertical="center" indent="1"/>
    </xf>
    <xf numFmtId="0" fontId="1" fillId="0" borderId="4" xfId="1" applyFont="1" applyBorder="1" applyAlignment="1">
      <alignment horizontal="left" indent="1"/>
    </xf>
    <xf numFmtId="164" fontId="16" fillId="0" borderId="4" xfId="4" applyNumberFormat="1" applyFont="1" applyFill="1" applyBorder="1"/>
    <xf numFmtId="164" fontId="16" fillId="6" borderId="4" xfId="4" applyNumberFormat="1" applyFont="1" applyFill="1" applyBorder="1"/>
    <xf numFmtId="0" fontId="1" fillId="0" borderId="0" xfId="1" applyFont="1" applyAlignment="1">
      <alignment horizontal="left" indent="1"/>
    </xf>
    <xf numFmtId="164" fontId="1" fillId="0" borderId="0" xfId="4" applyNumberFormat="1" applyFont="1"/>
    <xf numFmtId="164" fontId="1" fillId="6" borderId="0" xfId="4" applyNumberFormat="1" applyFont="1" applyFill="1"/>
    <xf numFmtId="0" fontId="32" fillId="0" borderId="10" xfId="1" applyFont="1" applyFill="1" applyBorder="1" applyAlignment="1">
      <alignment horizontal="left" vertical="center" indent="1"/>
    </xf>
    <xf numFmtId="0" fontId="1" fillId="0" borderId="10" xfId="1" applyFont="1" applyBorder="1" applyAlignment="1">
      <alignment horizontal="left" indent="1"/>
    </xf>
    <xf numFmtId="164" fontId="1" fillId="0" borderId="10" xfId="4" applyNumberFormat="1" applyFont="1" applyFill="1" applyBorder="1" applyAlignment="1">
      <alignment horizontal="right"/>
    </xf>
    <xf numFmtId="164" fontId="1" fillId="6" borderId="10" xfId="4" applyNumberFormat="1" applyFont="1" applyFill="1" applyBorder="1" applyAlignment="1">
      <alignment horizontal="right"/>
    </xf>
    <xf numFmtId="0" fontId="16" fillId="0" borderId="10" xfId="1" applyFont="1" applyFill="1" applyBorder="1" applyAlignment="1">
      <alignment horizontal="left" vertical="center" wrapText="1"/>
    </xf>
    <xf numFmtId="164" fontId="16" fillId="0" borderId="10" xfId="4" applyNumberFormat="1" applyFont="1" applyFill="1" applyBorder="1" applyAlignment="1">
      <alignment vertical="center"/>
    </xf>
    <xf numFmtId="164" fontId="16" fillId="6" borderId="10" xfId="4" applyNumberFormat="1" applyFont="1" applyFill="1" applyBorder="1" applyAlignment="1">
      <alignment vertical="center"/>
    </xf>
    <xf numFmtId="164" fontId="1" fillId="0" borderId="0" xfId="4" applyNumberFormat="1" applyFont="1" applyAlignment="1">
      <alignment vertical="center"/>
    </xf>
    <xf numFmtId="164" fontId="1" fillId="6" borderId="0" xfId="4" applyNumberFormat="1" applyFont="1" applyFill="1" applyAlignment="1">
      <alignment vertical="center"/>
    </xf>
    <xf numFmtId="0" fontId="1" fillId="6" borderId="0" xfId="1" applyFont="1" applyFill="1"/>
    <xf numFmtId="167" fontId="16" fillId="0" borderId="0" xfId="3" applyNumberFormat="1" applyFont="1" applyFill="1" applyBorder="1" applyAlignment="1">
      <alignment horizontal="left" vertical="center"/>
    </xf>
    <xf numFmtId="0" fontId="28" fillId="0" borderId="0" xfId="1" applyFont="1" applyAlignment="1">
      <alignment horizontal="left" vertical="top" wrapText="1"/>
    </xf>
    <xf numFmtId="0" fontId="33" fillId="0" borderId="0" xfId="2" applyFont="1" applyAlignment="1">
      <alignment horizontal="left" vertical="center" wrapText="1"/>
    </xf>
    <xf numFmtId="0" fontId="33" fillId="0" borderId="7" xfId="2" applyFont="1" applyBorder="1" applyAlignment="1">
      <alignment horizontal="left" vertical="center" wrapText="1"/>
    </xf>
    <xf numFmtId="0" fontId="1" fillId="0" borderId="1" xfId="1" applyFont="1" applyFill="1" applyBorder="1" applyAlignment="1">
      <alignment horizontal="left" vertical="center" indent="1"/>
    </xf>
    <xf numFmtId="0" fontId="1" fillId="0" borderId="1" xfId="1" applyFont="1" applyFill="1" applyBorder="1"/>
    <xf numFmtId="0" fontId="1" fillId="0" borderId="4" xfId="1" applyFont="1" applyFill="1" applyBorder="1" applyAlignment="1">
      <alignment horizontal="left" vertical="center" indent="1"/>
    </xf>
    <xf numFmtId="0" fontId="1" fillId="0" borderId="4" xfId="1" applyFont="1" applyFill="1" applyBorder="1"/>
    <xf numFmtId="0" fontId="1" fillId="0" borderId="0" xfId="1" applyFont="1" applyFill="1" applyBorder="1" applyAlignment="1">
      <alignment horizontal="left" vertical="center" indent="1"/>
    </xf>
    <xf numFmtId="0" fontId="22" fillId="0" borderId="0" xfId="2" applyFont="1" applyFill="1" applyBorder="1" applyAlignment="1">
      <alignment horizontal="right"/>
    </xf>
    <xf numFmtId="167" fontId="3" fillId="0" borderId="0" xfId="3" applyNumberFormat="1" applyFont="1" applyFill="1" applyBorder="1" applyAlignment="1">
      <alignment horizontal="right"/>
    </xf>
    <xf numFmtId="0" fontId="16" fillId="0" borderId="0" xfId="2" applyFont="1" applyFill="1" applyBorder="1" applyAlignment="1">
      <alignment horizontal="left" vertical="top" wrapText="1"/>
    </xf>
    <xf numFmtId="0" fontId="18" fillId="0" borderId="0" xfId="1" applyFont="1" applyAlignment="1">
      <alignment vertical="top"/>
    </xf>
    <xf numFmtId="0" fontId="16" fillId="0" borderId="0" xfId="2" applyFont="1" applyFill="1" applyBorder="1" applyAlignment="1">
      <alignment horizontal="left" vertical="center" wrapText="1"/>
    </xf>
    <xf numFmtId="0" fontId="18" fillId="0" borderId="0" xfId="1" applyFont="1" applyAlignment="1">
      <alignment wrapText="1"/>
    </xf>
    <xf numFmtId="0" fontId="16" fillId="0" borderId="0" xfId="2" applyFont="1" applyFill="1" applyBorder="1" applyAlignment="1">
      <alignment horizontal="left" vertical="center"/>
    </xf>
    <xf numFmtId="0" fontId="1" fillId="0" borderId="0" xfId="1" applyFont="1" applyAlignment="1">
      <alignment horizontal="left"/>
    </xf>
    <xf numFmtId="10" fontId="15" fillId="0" borderId="0" xfId="1" applyNumberFormat="1" applyFont="1" applyAlignment="1">
      <alignment vertical="top"/>
    </xf>
    <xf numFmtId="10" fontId="5" fillId="0" borderId="0" xfId="1" applyNumberFormat="1" applyFont="1" applyAlignment="1">
      <alignment vertical="top"/>
    </xf>
    <xf numFmtId="172" fontId="16" fillId="0" borderId="0" xfId="2" applyNumberFormat="1" applyFont="1" applyBorder="1" applyAlignment="1">
      <alignment wrapText="1"/>
    </xf>
    <xf numFmtId="167" fontId="16" fillId="0" borderId="0" xfId="2" applyNumberFormat="1" applyFont="1" applyBorder="1" applyAlignment="1"/>
    <xf numFmtId="0" fontId="21" fillId="0" borderId="0" xfId="1" applyFont="1" applyAlignment="1">
      <alignment horizontal="left" wrapText="1"/>
    </xf>
    <xf numFmtId="0" fontId="21" fillId="0" borderId="7" xfId="1" applyFont="1" applyBorder="1" applyAlignment="1">
      <alignment horizontal="left" wrapText="1"/>
    </xf>
    <xf numFmtId="0" fontId="1" fillId="8" borderId="12" xfId="1" applyNumberFormat="1" applyFont="1" applyFill="1" applyBorder="1" applyAlignment="1">
      <alignment horizontal="center"/>
    </xf>
    <xf numFmtId="0" fontId="23" fillId="0" borderId="0" xfId="7" applyFont="1" applyFill="1"/>
    <xf numFmtId="0" fontId="23" fillId="0" borderId="0" xfId="2" applyFont="1"/>
    <xf numFmtId="171" fontId="1" fillId="0" borderId="1" xfId="4" applyNumberFormat="1" applyFont="1" applyFill="1" applyBorder="1" applyAlignment="1">
      <alignment horizontal="right"/>
    </xf>
    <xf numFmtId="0" fontId="16" fillId="0" borderId="0" xfId="2" applyFont="1" applyFill="1" applyBorder="1" applyAlignment="1">
      <alignment horizontal="left" vertical="center" indent="3"/>
    </xf>
    <xf numFmtId="171" fontId="1" fillId="0" borderId="0" xfId="4" applyNumberFormat="1" applyFont="1" applyFill="1" applyBorder="1" applyAlignment="1">
      <alignment horizontal="right"/>
    </xf>
    <xf numFmtId="0" fontId="16" fillId="0" borderId="4" xfId="2" applyFont="1" applyFill="1" applyBorder="1" applyAlignment="1">
      <alignment horizontal="left" vertical="center" indent="3"/>
    </xf>
    <xf numFmtId="171" fontId="1" fillId="0" borderId="4" xfId="4" applyNumberFormat="1" applyFont="1" applyFill="1" applyBorder="1" applyAlignment="1">
      <alignment horizontal="right"/>
    </xf>
    <xf numFmtId="0" fontId="36" fillId="0" borderId="0" xfId="1" applyFont="1"/>
    <xf numFmtId="0" fontId="37" fillId="0" borderId="0" xfId="1" applyFont="1" applyAlignment="1">
      <alignment vertical="center"/>
    </xf>
    <xf numFmtId="3" fontId="16" fillId="0" borderId="1" xfId="6" applyNumberFormat="1" applyFont="1" applyFill="1" applyBorder="1" applyAlignment="1">
      <alignment horizontal="center" vertical="center"/>
    </xf>
    <xf numFmtId="173" fontId="16" fillId="0" borderId="4" xfId="6" quotePrefix="1" applyNumberFormat="1" applyFont="1" applyFill="1" applyBorder="1" applyAlignment="1">
      <alignment horizontal="center" vertical="center"/>
    </xf>
    <xf numFmtId="3" fontId="16" fillId="0" borderId="4" xfId="6" applyNumberFormat="1" applyFont="1" applyFill="1" applyBorder="1" applyAlignment="1">
      <alignment horizontal="center" vertical="center"/>
    </xf>
    <xf numFmtId="3" fontId="16" fillId="0" borderId="4" xfId="6" quotePrefix="1" applyNumberFormat="1" applyFont="1" applyFill="1" applyBorder="1" applyAlignment="1">
      <alignment horizontal="center" vertical="center"/>
    </xf>
    <xf numFmtId="0" fontId="16" fillId="0" borderId="0" xfId="7" applyFont="1" applyFill="1" applyAlignment="1">
      <alignment horizontal="center"/>
    </xf>
    <xf numFmtId="0" fontId="19" fillId="0" borderId="10" xfId="2" applyFont="1" applyBorder="1" applyAlignment="1">
      <alignment horizontal="left"/>
    </xf>
    <xf numFmtId="167" fontId="16" fillId="0" borderId="10" xfId="3" applyNumberFormat="1" applyFont="1" applyBorder="1" applyAlignment="1">
      <alignment horizontal="center" vertical="center"/>
    </xf>
    <xf numFmtId="0" fontId="21" fillId="0" borderId="0" xfId="1" applyFont="1" applyAlignment="1">
      <alignment horizontal="left" vertical="center" wrapText="1"/>
    </xf>
    <xf numFmtId="0" fontId="21" fillId="0" borderId="7" xfId="1" applyFont="1" applyBorder="1" applyAlignment="1">
      <alignment horizontal="left" vertical="center" wrapText="1"/>
    </xf>
    <xf numFmtId="0" fontId="32" fillId="0" borderId="0" xfId="2" applyFont="1" applyBorder="1"/>
    <xf numFmtId="167" fontId="16" fillId="0" borderId="1" xfId="3" quotePrefix="1" applyNumberFormat="1" applyFont="1" applyFill="1" applyBorder="1" applyAlignment="1">
      <alignment horizontal="right" vertical="center" indent="1"/>
    </xf>
    <xf numFmtId="167" fontId="16" fillId="0" borderId="4" xfId="3" quotePrefix="1" applyNumberFormat="1" applyFont="1" applyFill="1" applyBorder="1" applyAlignment="1">
      <alignment horizontal="right" vertical="center" indent="1"/>
    </xf>
    <xf numFmtId="0" fontId="4" fillId="0" borderId="0" xfId="1" applyFont="1" applyFill="1"/>
    <xf numFmtId="0" fontId="5" fillId="0" borderId="0" xfId="1" applyFont="1" applyBorder="1" applyAlignment="1">
      <alignment vertical="center"/>
    </xf>
    <xf numFmtId="164" fontId="13" fillId="7" borderId="0" xfId="1" applyNumberFormat="1" applyFont="1" applyFill="1" applyBorder="1" applyAlignment="1">
      <alignment horizontal="left" vertical="center"/>
    </xf>
    <xf numFmtId="0" fontId="14" fillId="7" borderId="0" xfId="1" quotePrefix="1" applyFont="1" applyFill="1" applyBorder="1" applyAlignment="1">
      <alignment vertical="center"/>
    </xf>
    <xf numFmtId="0" fontId="5" fillId="0" borderId="0" xfId="1" applyFont="1" applyBorder="1"/>
    <xf numFmtId="0" fontId="5" fillId="0" borderId="0" xfId="1" applyFont="1" applyBorder="1" applyAlignment="1">
      <alignment vertical="top"/>
    </xf>
    <xf numFmtId="0" fontId="15" fillId="0" borderId="0" xfId="1" applyFont="1" applyBorder="1" applyAlignment="1">
      <alignment vertical="top"/>
    </xf>
    <xf numFmtId="0" fontId="4" fillId="0" borderId="0" xfId="1" applyFont="1" applyFill="1" applyAlignment="1">
      <alignment vertical="top"/>
    </xf>
    <xf numFmtId="0" fontId="16" fillId="0" borderId="0" xfId="8" applyFont="1" applyFill="1" applyBorder="1"/>
    <xf numFmtId="0" fontId="21" fillId="0" borderId="0" xfId="2" applyFont="1" applyBorder="1" applyAlignment="1">
      <alignment horizontal="left" vertical="center" wrapText="1"/>
    </xf>
    <xf numFmtId="0" fontId="18" fillId="0" borderId="0" xfId="1" applyFont="1" applyFill="1"/>
    <xf numFmtId="166" fontId="16" fillId="0" borderId="0" xfId="8" applyNumberFormat="1" applyFont="1" applyFill="1" applyAlignment="1">
      <alignment horizontal="center" vertical="center"/>
    </xf>
    <xf numFmtId="16" fontId="1" fillId="0" borderId="0" xfId="8" quotePrefix="1" applyNumberFormat="1" applyFont="1" applyFill="1" applyBorder="1" applyAlignment="1">
      <alignment horizontal="left"/>
    </xf>
    <xf numFmtId="0" fontId="4" fillId="0" borderId="0" xfId="1" applyFill="1"/>
    <xf numFmtId="0" fontId="16" fillId="0" borderId="0" xfId="8" applyFont="1" applyFill="1"/>
    <xf numFmtId="0" fontId="23" fillId="6" borderId="0" xfId="2" applyFont="1" applyFill="1" applyBorder="1"/>
    <xf numFmtId="0" fontId="23" fillId="6" borderId="1" xfId="2" applyFont="1" applyFill="1" applyBorder="1"/>
    <xf numFmtId="0" fontId="23" fillId="6" borderId="4" xfId="2" applyFont="1" applyFill="1" applyBorder="1"/>
    <xf numFmtId="174" fontId="1" fillId="0" borderId="1" xfId="3" applyNumberFormat="1" applyFont="1" applyFill="1" applyBorder="1" applyAlignment="1">
      <alignment horizontal="right"/>
    </xf>
    <xf numFmtId="174" fontId="1" fillId="0" borderId="0" xfId="3" applyNumberFormat="1" applyFont="1" applyFill="1" applyBorder="1" applyAlignment="1">
      <alignment horizontal="right"/>
    </xf>
    <xf numFmtId="174" fontId="1" fillId="0" borderId="4" xfId="3" applyNumberFormat="1" applyFont="1" applyFill="1" applyBorder="1" applyAlignment="1">
      <alignment horizontal="right"/>
    </xf>
    <xf numFmtId="0" fontId="15" fillId="0" borderId="0" xfId="1" applyFont="1"/>
    <xf numFmtId="164" fontId="41" fillId="0" borderId="0" xfId="9" applyNumberFormat="1" applyFont="1" applyFill="1" applyAlignment="1">
      <alignment vertical="center"/>
    </xf>
    <xf numFmtId="166" fontId="2" fillId="0" borderId="0" xfId="2" applyNumberFormat="1" applyFont="1" applyAlignment="1">
      <alignment horizontal="center"/>
    </xf>
    <xf numFmtId="171" fontId="1" fillId="0" borderId="10" xfId="6" applyNumberFormat="1" applyFont="1" applyFill="1" applyBorder="1" applyAlignment="1">
      <alignment horizontal="right"/>
    </xf>
    <xf numFmtId="171" fontId="1" fillId="0" borderId="0" xfId="6" applyNumberFormat="1" applyFont="1" applyFill="1" applyBorder="1" applyAlignment="1">
      <alignment horizontal="right"/>
    </xf>
    <xf numFmtId="171" fontId="1" fillId="0" borderId="1" xfId="6" applyNumberFormat="1" applyFont="1" applyFill="1" applyBorder="1" applyAlignment="1">
      <alignment horizontal="right"/>
    </xf>
    <xf numFmtId="171" fontId="1" fillId="0" borderId="4" xfId="6" applyNumberFormat="1" applyFont="1" applyFill="1" applyBorder="1" applyAlignment="1">
      <alignment horizontal="right"/>
    </xf>
    <xf numFmtId="171" fontId="1" fillId="0" borderId="0" xfId="6" applyNumberFormat="1" applyFont="1"/>
    <xf numFmtId="0" fontId="5" fillId="0" borderId="0" xfId="1" applyFont="1" applyFill="1"/>
    <xf numFmtId="0" fontId="15" fillId="0" borderId="0" xfId="1" applyFont="1" applyAlignment="1">
      <alignment horizontal="left" vertical="center" wrapText="1"/>
    </xf>
    <xf numFmtId="0" fontId="5" fillId="0" borderId="0" xfId="1" applyFont="1" applyAlignment="1">
      <alignment horizontal="left" vertical="center" wrapText="1"/>
    </xf>
    <xf numFmtId="0" fontId="5" fillId="0" borderId="0" xfId="1" applyFont="1" applyAlignment="1">
      <alignment horizontal="left" wrapText="1"/>
    </xf>
    <xf numFmtId="0" fontId="1" fillId="0" borderId="0" xfId="1" applyFont="1" applyAlignment="1">
      <alignment horizontal="left" wrapText="1" indent="1"/>
    </xf>
    <xf numFmtId="0" fontId="5" fillId="0" borderId="0" xfId="1" applyFont="1" applyAlignment="1">
      <alignment horizontal="left" wrapText="1" indent="1"/>
    </xf>
    <xf numFmtId="0" fontId="18" fillId="0" borderId="0" xfId="1" applyFont="1" applyAlignment="1"/>
    <xf numFmtId="0" fontId="16" fillId="0" borderId="10" xfId="2" applyFont="1" applyFill="1" applyBorder="1"/>
    <xf numFmtId="0" fontId="1" fillId="0" borderId="0" xfId="1" applyFont="1" applyAlignment="1">
      <alignment horizontal="left" indent="2"/>
    </xf>
    <xf numFmtId="0" fontId="5" fillId="0" borderId="0" xfId="1" applyFont="1" applyAlignment="1">
      <alignment horizontal="left" vertical="top" wrapText="1"/>
    </xf>
    <xf numFmtId="0" fontId="22" fillId="0" borderId="10" xfId="2" applyFont="1" applyBorder="1"/>
    <xf numFmtId="167" fontId="4" fillId="0" borderId="0" xfId="1" applyNumberFormat="1" applyFont="1"/>
    <xf numFmtId="0" fontId="22" fillId="0" borderId="0" xfId="2" applyFont="1" applyBorder="1"/>
    <xf numFmtId="0" fontId="16" fillId="0" borderId="0" xfId="7" quotePrefix="1" applyFont="1" applyFill="1" applyBorder="1" applyAlignment="1">
      <alignment horizontal="left" indent="1"/>
    </xf>
    <xf numFmtId="171" fontId="16" fillId="0" borderId="0" xfId="3" applyNumberFormat="1" applyFont="1" applyFill="1" applyBorder="1" applyAlignment="1">
      <alignment horizontal="center"/>
    </xf>
    <xf numFmtId="0" fontId="16" fillId="0" borderId="4" xfId="2" applyFont="1" applyFill="1" applyBorder="1" applyAlignment="1">
      <alignment horizontal="left" indent="1"/>
    </xf>
    <xf numFmtId="171" fontId="16" fillId="0" borderId="4" xfId="3" applyNumberFormat="1" applyFont="1" applyFill="1" applyBorder="1" applyAlignment="1">
      <alignment horizontal="center"/>
    </xf>
    <xf numFmtId="0" fontId="16" fillId="0" borderId="0" xfId="7" applyFont="1" applyFill="1" applyBorder="1" applyAlignment="1">
      <alignment horizontal="left" indent="1"/>
    </xf>
    <xf numFmtId="0" fontId="16" fillId="0" borderId="0" xfId="1" applyFont="1" applyFill="1" applyAlignment="1">
      <alignment horizontal="center"/>
    </xf>
    <xf numFmtId="171" fontId="16" fillId="0" borderId="1" xfId="3" applyNumberFormat="1" applyFont="1" applyFill="1" applyBorder="1" applyAlignment="1">
      <alignment horizontal="center"/>
    </xf>
    <xf numFmtId="167" fontId="16" fillId="0" borderId="1" xfId="3" applyNumberFormat="1" applyFont="1" applyFill="1" applyBorder="1" applyAlignment="1">
      <alignment horizontal="center"/>
    </xf>
    <xf numFmtId="167" fontId="16" fillId="0" borderId="4" xfId="3" applyNumberFormat="1" applyFont="1" applyFill="1" applyBorder="1" applyAlignment="1">
      <alignment horizontal="center"/>
    </xf>
    <xf numFmtId="0" fontId="1" fillId="0" borderId="0" xfId="1" applyFont="1" applyAlignment="1">
      <alignment wrapText="1"/>
    </xf>
    <xf numFmtId="0" fontId="5" fillId="0" borderId="0" xfId="1" applyFont="1" applyAlignment="1">
      <alignment wrapText="1"/>
    </xf>
    <xf numFmtId="0" fontId="1" fillId="0" borderId="0" xfId="1" applyFont="1" applyFill="1" applyAlignment="1">
      <alignment horizontal="left" vertical="center" wrapText="1"/>
    </xf>
    <xf numFmtId="0" fontId="1" fillId="0" borderId="0" xfId="1" applyFont="1" applyFill="1" applyAlignment="1">
      <alignment vertical="center" wrapText="1"/>
    </xf>
    <xf numFmtId="0" fontId="30" fillId="0" borderId="0" xfId="1" applyFont="1" applyAlignment="1">
      <alignment vertical="center"/>
    </xf>
    <xf numFmtId="167" fontId="16" fillId="0" borderId="10" xfId="3" applyNumberFormat="1" applyFont="1" applyFill="1" applyBorder="1" applyAlignment="1">
      <alignment horizontal="right" vertical="center" indent="1"/>
    </xf>
    <xf numFmtId="0" fontId="16" fillId="0" borderId="0" xfId="2" applyFont="1" applyFill="1" applyBorder="1" applyAlignment="1">
      <alignment vertical="center" wrapText="1"/>
    </xf>
    <xf numFmtId="164" fontId="43" fillId="7" borderId="0" xfId="1" applyNumberFormat="1" applyFont="1" applyFill="1" applyAlignment="1">
      <alignment horizontal="center" vertical="center"/>
    </xf>
    <xf numFmtId="0" fontId="44" fillId="0" borderId="0" xfId="1" applyFont="1" applyAlignment="1">
      <alignment vertical="top"/>
    </xf>
    <xf numFmtId="0" fontId="45" fillId="0" borderId="0" xfId="1" applyFont="1" applyAlignment="1">
      <alignment vertical="center"/>
    </xf>
    <xf numFmtId="0" fontId="45" fillId="0" borderId="0" xfId="1" applyFont="1" applyAlignment="1">
      <alignment vertical="center" wrapText="1"/>
    </xf>
    <xf numFmtId="0" fontId="33" fillId="0" borderId="0" xfId="2" applyFont="1" applyAlignment="1">
      <alignment horizontal="left" wrapText="1"/>
    </xf>
    <xf numFmtId="0" fontId="33" fillId="0" borderId="7" xfId="2" applyFont="1" applyBorder="1" applyAlignment="1">
      <alignment horizontal="left" wrapText="1"/>
    </xf>
    <xf numFmtId="0" fontId="16" fillId="11" borderId="13" xfId="2" applyFont="1" applyFill="1" applyBorder="1" applyAlignment="1">
      <alignment horizontal="center"/>
    </xf>
    <xf numFmtId="0" fontId="16" fillId="11" borderId="4" xfId="2" applyFont="1" applyFill="1" applyBorder="1" applyAlignment="1">
      <alignment horizontal="center"/>
    </xf>
    <xf numFmtId="0" fontId="16" fillId="11" borderId="12" xfId="2" applyFont="1" applyFill="1" applyBorder="1" applyAlignment="1">
      <alignment horizontal="center"/>
    </xf>
    <xf numFmtId="175" fontId="1" fillId="0" borderId="1" xfId="4" applyNumberFormat="1" applyFont="1" applyFill="1" applyBorder="1" applyAlignment="1">
      <alignment horizontal="center"/>
    </xf>
    <xf numFmtId="10" fontId="5" fillId="0" borderId="0" xfId="1" applyNumberFormat="1" applyFont="1"/>
    <xf numFmtId="0" fontId="21" fillId="0" borderId="0" xfId="2" applyFont="1" applyAlignment="1">
      <alignment horizontal="left" wrapText="1"/>
    </xf>
    <xf numFmtId="0" fontId="21" fillId="0" borderId="7" xfId="2" applyFont="1" applyBorder="1" applyAlignment="1">
      <alignment horizontal="left" wrapText="1"/>
    </xf>
    <xf numFmtId="9" fontId="1" fillId="0" borderId="0" xfId="3" applyFont="1" applyBorder="1" applyAlignment="1"/>
    <xf numFmtId="0" fontId="32" fillId="0" borderId="10" xfId="2" applyFont="1" applyBorder="1" applyAlignment="1">
      <alignment horizontal="left"/>
    </xf>
    <xf numFmtId="0" fontId="1" fillId="0" borderId="10" xfId="1" applyFont="1" applyBorder="1" applyAlignment="1"/>
    <xf numFmtId="167" fontId="16" fillId="0" borderId="10" xfId="3" applyNumberFormat="1" applyFont="1" applyBorder="1" applyAlignment="1">
      <alignment horizontal="right"/>
    </xf>
    <xf numFmtId="49" fontId="16" fillId="0" borderId="0" xfId="10" applyNumberFormat="1" applyFont="1" applyFill="1" applyBorder="1" applyAlignment="1">
      <alignment vertical="center"/>
    </xf>
    <xf numFmtId="0" fontId="1" fillId="0" borderId="0" xfId="1" applyFont="1" applyBorder="1" applyAlignment="1"/>
    <xf numFmtId="167" fontId="16" fillId="0" borderId="0" xfId="3" applyNumberFormat="1" applyFont="1" applyBorder="1" applyAlignment="1">
      <alignment horizontal="right"/>
    </xf>
    <xf numFmtId="0" fontId="32" fillId="0" borderId="0" xfId="2" applyFont="1" applyBorder="1" applyAlignment="1">
      <alignment horizontal="left"/>
    </xf>
    <xf numFmtId="49" fontId="16" fillId="0" borderId="1" xfId="10" applyNumberFormat="1" applyFont="1" applyFill="1" applyBorder="1" applyAlignment="1">
      <alignment vertical="center"/>
    </xf>
    <xf numFmtId="0" fontId="1" fillId="0" borderId="1" xfId="1" applyFont="1" applyBorder="1" applyAlignment="1"/>
    <xf numFmtId="167" fontId="16" fillId="0" borderId="1" xfId="3" applyNumberFormat="1" applyFont="1" applyBorder="1" applyAlignment="1">
      <alignment horizontal="right"/>
    </xf>
    <xf numFmtId="49" fontId="16" fillId="0" borderId="4" xfId="10" applyNumberFormat="1" applyFont="1" applyFill="1" applyBorder="1" applyAlignment="1">
      <alignment vertical="center"/>
    </xf>
    <xf numFmtId="0" fontId="1" fillId="0" borderId="4" xfId="1" applyFont="1" applyBorder="1" applyAlignment="1"/>
    <xf numFmtId="167" fontId="16" fillId="0" borderId="4" xfId="3" applyNumberFormat="1" applyFont="1" applyBorder="1" applyAlignment="1">
      <alignment horizontal="right"/>
    </xf>
    <xf numFmtId="49" fontId="22" fillId="0" borderId="0" xfId="10" applyNumberFormat="1" applyFont="1" applyFill="1" applyBorder="1" applyAlignment="1"/>
    <xf numFmtId="49" fontId="16" fillId="0" borderId="1" xfId="10" applyNumberFormat="1" applyFont="1" applyFill="1" applyBorder="1" applyAlignment="1">
      <alignment horizontal="left" vertical="center" indent="1"/>
    </xf>
    <xf numFmtId="49" fontId="16" fillId="0" borderId="0" xfId="10" applyNumberFormat="1" applyFont="1" applyFill="1" applyBorder="1" applyAlignment="1">
      <alignment horizontal="left" vertical="center" indent="1"/>
    </xf>
    <xf numFmtId="49" fontId="16" fillId="0" borderId="4" xfId="10" applyNumberFormat="1" applyFont="1" applyFill="1" applyBorder="1" applyAlignment="1">
      <alignment horizontal="left" vertical="center" indent="1"/>
    </xf>
    <xf numFmtId="0" fontId="32" fillId="0" borderId="0" xfId="2" applyFont="1" applyBorder="1" applyAlignment="1">
      <alignment horizontal="left" vertical="center"/>
    </xf>
    <xf numFmtId="49" fontId="16" fillId="0" borderId="1" xfId="10" applyNumberFormat="1" applyFont="1" applyFill="1" applyBorder="1" applyAlignment="1">
      <alignment horizontal="left" vertical="center"/>
    </xf>
    <xf numFmtId="49" fontId="16" fillId="0" borderId="0" xfId="10" applyNumberFormat="1" applyFont="1" applyFill="1" applyBorder="1" applyAlignment="1">
      <alignment horizontal="left" vertical="center"/>
    </xf>
    <xf numFmtId="49" fontId="16" fillId="0" borderId="4" xfId="10" applyNumberFormat="1" applyFont="1" applyFill="1" applyBorder="1" applyAlignment="1">
      <alignment horizontal="left" vertical="center"/>
    </xf>
    <xf numFmtId="0" fontId="16" fillId="0" borderId="0" xfId="10" applyFont="1" applyBorder="1" applyAlignment="1">
      <alignment horizontal="left" wrapText="1"/>
    </xf>
    <xf numFmtId="0" fontId="16" fillId="0" borderId="0" xfId="10" applyFont="1" applyBorder="1" applyAlignment="1">
      <alignment horizontal="left" wrapText="1"/>
    </xf>
    <xf numFmtId="0" fontId="32" fillId="0" borderId="4" xfId="2" applyFont="1" applyBorder="1" applyAlignment="1">
      <alignment horizontal="left" vertical="center"/>
    </xf>
    <xf numFmtId="3" fontId="16" fillId="0" borderId="10" xfId="4" applyNumberFormat="1" applyFont="1" applyBorder="1" applyAlignment="1">
      <alignment horizontal="left" vertical="center" indent="1"/>
    </xf>
    <xf numFmtId="3" fontId="16" fillId="0" borderId="10" xfId="4" applyNumberFormat="1" applyFont="1" applyBorder="1" applyAlignment="1"/>
    <xf numFmtId="3" fontId="18" fillId="0" borderId="0" xfId="4" applyNumberFormat="1" applyFont="1"/>
    <xf numFmtId="0" fontId="16" fillId="0" borderId="0" xfId="2" applyFont="1" applyBorder="1" applyAlignment="1"/>
    <xf numFmtId="0" fontId="16" fillId="0" borderId="0" xfId="4" applyNumberFormat="1" applyFont="1" applyBorder="1" applyAlignment="1"/>
    <xf numFmtId="0" fontId="16" fillId="0" borderId="0" xfId="10" applyFont="1" applyAlignment="1">
      <alignment horizontal="left" wrapText="1"/>
    </xf>
    <xf numFmtId="0" fontId="16" fillId="11" borderId="9" xfId="2" applyFont="1" applyFill="1" applyBorder="1" applyAlignment="1">
      <alignment horizontal="center"/>
    </xf>
    <xf numFmtId="0" fontId="16" fillId="11" borderId="10" xfId="2" applyFont="1" applyFill="1" applyBorder="1" applyAlignment="1">
      <alignment horizontal="center"/>
    </xf>
    <xf numFmtId="0" fontId="16" fillId="11" borderId="11" xfId="2" applyFont="1" applyFill="1" applyBorder="1" applyAlignment="1">
      <alignment horizontal="center"/>
    </xf>
    <xf numFmtId="0" fontId="47" fillId="0" borderId="10" xfId="2" applyFont="1" applyBorder="1" applyAlignment="1">
      <alignment horizontal="left" vertical="center"/>
    </xf>
    <xf numFmtId="0" fontId="44" fillId="0" borderId="0" xfId="1" applyFont="1" applyAlignment="1">
      <alignment vertical="center"/>
    </xf>
    <xf numFmtId="167" fontId="1" fillId="0" borderId="10" xfId="1" applyNumberFormat="1" applyFont="1" applyBorder="1" applyAlignment="1">
      <alignment horizontal="center"/>
    </xf>
    <xf numFmtId="167" fontId="1" fillId="0" borderId="0" xfId="1" applyNumberFormat="1" applyFont="1" applyAlignment="1">
      <alignment horizontal="center"/>
    </xf>
    <xf numFmtId="167" fontId="1" fillId="0" borderId="1" xfId="1" applyNumberFormat="1" applyFont="1" applyBorder="1" applyAlignment="1">
      <alignment horizontal="center"/>
    </xf>
    <xf numFmtId="167" fontId="1" fillId="0" borderId="4" xfId="1" applyNumberFormat="1" applyFont="1" applyBorder="1" applyAlignment="1">
      <alignment horizontal="center"/>
    </xf>
    <xf numFmtId="167" fontId="1" fillId="0" borderId="0" xfId="1" applyNumberFormat="1" applyFont="1" applyBorder="1" applyAlignment="1">
      <alignment horizontal="center"/>
    </xf>
    <xf numFmtId="0" fontId="44" fillId="0" borderId="0" xfId="1" applyFont="1" applyAlignment="1">
      <alignment horizontal="left" vertical="center" wrapText="1"/>
    </xf>
    <xf numFmtId="10" fontId="1" fillId="0" borderId="0" xfId="1" applyNumberFormat="1" applyFont="1"/>
    <xf numFmtId="167" fontId="16" fillId="0" borderId="1" xfId="1" applyNumberFormat="1" applyFont="1" applyFill="1" applyBorder="1" applyAlignment="1">
      <alignment horizontal="center"/>
    </xf>
    <xf numFmtId="0" fontId="49" fillId="0" borderId="1" xfId="2" applyFont="1" applyFill="1" applyBorder="1" applyAlignment="1">
      <alignment horizontal="left" vertical="center" indent="1"/>
    </xf>
    <xf numFmtId="0" fontId="49" fillId="0" borderId="0" xfId="2" applyFont="1" applyFill="1" applyBorder="1" applyAlignment="1">
      <alignment horizontal="left" vertical="center" indent="1"/>
    </xf>
    <xf numFmtId="167" fontId="16" fillId="0" borderId="0" xfId="1" applyNumberFormat="1" applyFont="1" applyFill="1" applyBorder="1" applyAlignment="1">
      <alignment horizontal="center"/>
    </xf>
    <xf numFmtId="0" fontId="49" fillId="0" borderId="4" xfId="2" applyFont="1" applyFill="1" applyBorder="1" applyAlignment="1">
      <alignment horizontal="left" vertical="center" indent="1"/>
    </xf>
    <xf numFmtId="10" fontId="4" fillId="0" borderId="0" xfId="1" applyNumberFormat="1"/>
    <xf numFmtId="164" fontId="43" fillId="7" borderId="0" xfId="1" applyNumberFormat="1" applyFont="1" applyFill="1" applyAlignment="1">
      <alignment vertical="center"/>
    </xf>
    <xf numFmtId="0" fontId="44" fillId="0" borderId="0" xfId="1" applyFont="1"/>
    <xf numFmtId="0" fontId="21" fillId="0" borderId="0" xfId="2" applyFont="1"/>
    <xf numFmtId="167" fontId="16" fillId="0" borderId="10" xfId="3" applyNumberFormat="1" applyFont="1" applyBorder="1" applyAlignment="1">
      <alignment horizontal="right" vertical="center" indent="1"/>
    </xf>
    <xf numFmtId="167" fontId="16" fillId="0" borderId="0" xfId="3" applyNumberFormat="1" applyFont="1" applyBorder="1" applyAlignment="1">
      <alignment horizontal="right" vertical="center" indent="1"/>
    </xf>
    <xf numFmtId="167" fontId="16" fillId="0" borderId="1" xfId="3" applyNumberFormat="1" applyFont="1" applyBorder="1" applyAlignment="1">
      <alignment horizontal="right" vertical="center" indent="1"/>
    </xf>
    <xf numFmtId="167" fontId="16" fillId="0" borderId="4" xfId="3" applyNumberFormat="1" applyFont="1" applyBorder="1" applyAlignment="1">
      <alignment horizontal="right" vertical="center" indent="1"/>
    </xf>
    <xf numFmtId="167" fontId="22" fillId="0" borderId="0" xfId="3" applyNumberFormat="1" applyFont="1" applyBorder="1" applyAlignment="1">
      <alignment horizontal="right" vertical="center" indent="1"/>
    </xf>
    <xf numFmtId="0" fontId="18" fillId="6" borderId="0" xfId="1" applyFont="1" applyFill="1" applyBorder="1"/>
    <xf numFmtId="167" fontId="18" fillId="6" borderId="0" xfId="3" applyNumberFormat="1" applyFont="1" applyFill="1" applyBorder="1" applyAlignment="1">
      <alignment horizontal="right"/>
    </xf>
    <xf numFmtId="164" fontId="18" fillId="6" borderId="0" xfId="6" applyNumberFormat="1" applyFont="1" applyFill="1" applyBorder="1" applyAlignment="1">
      <alignment horizontal="right"/>
    </xf>
    <xf numFmtId="0" fontId="16" fillId="0" borderId="0" xfId="2" applyFont="1" applyFill="1" applyBorder="1" applyAlignment="1">
      <alignment horizontal="left"/>
    </xf>
    <xf numFmtId="0" fontId="44" fillId="0" borderId="0" xfId="1" applyFont="1" applyAlignment="1">
      <alignment vertical="center" wrapText="1"/>
    </xf>
    <xf numFmtId="167" fontId="16" fillId="0" borderId="1" xfId="3" applyNumberFormat="1" applyFont="1" applyBorder="1" applyAlignment="1">
      <alignment horizontal="center" vertical="center"/>
    </xf>
    <xf numFmtId="167" fontId="16" fillId="0" borderId="4" xfId="3" applyNumberFormat="1" applyFont="1" applyBorder="1" applyAlignment="1">
      <alignment horizontal="center" vertical="center"/>
    </xf>
    <xf numFmtId="167" fontId="16" fillId="0" borderId="0" xfId="3" applyNumberFormat="1" applyFont="1" applyBorder="1" applyAlignment="1">
      <alignment horizontal="center" vertical="center"/>
    </xf>
    <xf numFmtId="0" fontId="50" fillId="0" borderId="0" xfId="1" applyFont="1" applyFill="1" applyAlignment="1">
      <alignment horizontal="left" vertical="center" wrapText="1"/>
    </xf>
    <xf numFmtId="0" fontId="52" fillId="0" borderId="7" xfId="1" applyFont="1" applyFill="1" applyBorder="1" applyAlignment="1">
      <alignment horizontal="left" vertical="center" wrapText="1"/>
    </xf>
    <xf numFmtId="0" fontId="16" fillId="11" borderId="13" xfId="2" applyFont="1" applyFill="1" applyBorder="1" applyAlignment="1">
      <alignment horizontal="center" vertical="center"/>
    </xf>
    <xf numFmtId="0" fontId="16" fillId="11" borderId="4" xfId="2" applyFont="1" applyFill="1" applyBorder="1" applyAlignment="1">
      <alignment horizontal="center" vertical="center"/>
    </xf>
    <xf numFmtId="0" fontId="52" fillId="0" borderId="0" xfId="1" applyFont="1" applyFill="1" applyAlignment="1">
      <alignment horizontal="left" vertical="center" wrapText="1"/>
    </xf>
    <xf numFmtId="3" fontId="16" fillId="0" borderId="0" xfId="2" applyNumberFormat="1" applyFont="1" applyBorder="1" applyAlignment="1">
      <alignment vertical="center"/>
    </xf>
    <xf numFmtId="0" fontId="5" fillId="0" borderId="10" xfId="1" applyFont="1" applyBorder="1" applyAlignment="1">
      <alignment vertical="center"/>
    </xf>
    <xf numFmtId="0" fontId="3" fillId="0" borderId="0" xfId="1" applyFont="1"/>
    <xf numFmtId="0" fontId="53" fillId="0" borderId="0" xfId="1" applyFont="1"/>
    <xf numFmtId="0" fontId="16" fillId="0" borderId="1" xfId="2" applyFont="1" applyBorder="1" applyAlignment="1">
      <alignment horizontal="left" vertical="center"/>
    </xf>
    <xf numFmtId="0" fontId="5" fillId="0" borderId="1" xfId="1" applyFont="1" applyBorder="1" applyAlignment="1">
      <alignment vertical="center"/>
    </xf>
    <xf numFmtId="0" fontId="16" fillId="0" borderId="4" xfId="2" applyFont="1" applyBorder="1" applyAlignment="1">
      <alignment horizontal="left" vertical="center"/>
    </xf>
    <xf numFmtId="0" fontId="5" fillId="0" borderId="4" xfId="1" applyFont="1" applyBorder="1" applyAlignment="1">
      <alignment vertical="center"/>
    </xf>
    <xf numFmtId="0" fontId="16" fillId="0" borderId="1" xfId="7" applyFont="1" applyFill="1" applyBorder="1" applyAlignment="1">
      <alignment horizontal="left" vertical="center"/>
    </xf>
    <xf numFmtId="0" fontId="1" fillId="0" borderId="1" xfId="1" applyFont="1" applyBorder="1" applyAlignment="1">
      <alignment vertical="center"/>
    </xf>
    <xf numFmtId="0" fontId="16" fillId="0" borderId="4" xfId="2" applyFont="1" applyBorder="1" applyAlignment="1">
      <alignment vertical="center"/>
    </xf>
    <xf numFmtId="0" fontId="16" fillId="0" borderId="0" xfId="2" applyFont="1" applyBorder="1" applyAlignment="1">
      <alignment vertical="center"/>
    </xf>
    <xf numFmtId="0" fontId="52" fillId="0" borderId="0" xfId="1" applyFont="1" applyFill="1" applyBorder="1" applyAlignment="1">
      <alignment vertical="center"/>
    </xf>
    <xf numFmtId="0" fontId="52" fillId="0" borderId="0" xfId="1" applyFont="1" applyFill="1" applyBorder="1" applyAlignment="1">
      <alignment horizontal="left" vertical="center" wrapText="1"/>
    </xf>
    <xf numFmtId="176" fontId="16" fillId="0" borderId="10" xfId="2" applyNumberFormat="1" applyFont="1" applyBorder="1" applyAlignment="1">
      <alignment horizontal="right" vertical="center" indent="1"/>
    </xf>
    <xf numFmtId="176" fontId="22" fillId="0" borderId="0" xfId="2" applyNumberFormat="1" applyFont="1" applyBorder="1" applyAlignment="1">
      <alignment horizontal="right" vertical="center" indent="1"/>
    </xf>
    <xf numFmtId="176" fontId="16" fillId="0" borderId="1" xfId="2" applyNumberFormat="1" applyFont="1" applyBorder="1" applyAlignment="1">
      <alignment horizontal="right" vertical="center" indent="1"/>
    </xf>
    <xf numFmtId="176" fontId="16" fillId="0" borderId="4" xfId="2" applyNumberFormat="1" applyFont="1" applyBorder="1" applyAlignment="1">
      <alignment horizontal="right" vertical="center" indent="1"/>
    </xf>
    <xf numFmtId="0" fontId="50" fillId="0" borderId="0" xfId="1" applyFont="1" applyFill="1" applyBorder="1" applyAlignment="1">
      <alignment horizontal="left" vertical="center" wrapText="1"/>
    </xf>
    <xf numFmtId="3" fontId="16" fillId="0" borderId="0" xfId="2" applyNumberFormat="1" applyFont="1" applyFill="1" applyBorder="1" applyAlignment="1">
      <alignment vertical="center"/>
    </xf>
    <xf numFmtId="0" fontId="19" fillId="0" borderId="10" xfId="2" applyFont="1" applyFill="1" applyBorder="1" applyAlignment="1">
      <alignment horizontal="left" vertical="center"/>
    </xf>
    <xf numFmtId="0" fontId="5" fillId="0" borderId="10" xfId="1" applyFont="1" applyFill="1" applyBorder="1" applyAlignment="1">
      <alignment vertical="center"/>
    </xf>
    <xf numFmtId="173" fontId="16" fillId="0" borderId="10" xfId="3" applyNumberFormat="1" applyFont="1" applyBorder="1" applyAlignment="1">
      <alignment horizontal="right" vertical="center" indent="1"/>
    </xf>
    <xf numFmtId="0" fontId="5" fillId="0" borderId="0" xfId="1" applyFont="1" applyFill="1" applyBorder="1" applyAlignment="1">
      <alignment vertical="center"/>
    </xf>
    <xf numFmtId="173" fontId="22" fillId="0" borderId="0" xfId="3" applyNumberFormat="1" applyFont="1" applyBorder="1" applyAlignment="1">
      <alignment horizontal="right" vertical="center" indent="1"/>
    </xf>
    <xf numFmtId="0" fontId="19" fillId="0" borderId="0" xfId="2" applyFont="1" applyFill="1" applyBorder="1" applyAlignment="1">
      <alignment horizontal="left" vertical="center"/>
    </xf>
    <xf numFmtId="0" fontId="16" fillId="0" borderId="1" xfId="2" applyFont="1" applyFill="1" applyBorder="1" applyAlignment="1">
      <alignment horizontal="left" vertical="center"/>
    </xf>
    <xf numFmtId="0" fontId="5" fillId="0" borderId="1" xfId="1" applyFont="1" applyFill="1" applyBorder="1" applyAlignment="1">
      <alignment vertical="center"/>
    </xf>
    <xf numFmtId="173" fontId="16" fillId="0" borderId="1" xfId="3" applyNumberFormat="1" applyFont="1" applyBorder="1" applyAlignment="1">
      <alignment horizontal="right" vertical="center" indent="1"/>
    </xf>
    <xf numFmtId="0" fontId="16" fillId="0" borderId="4" xfId="2" applyFont="1" applyFill="1" applyBorder="1" applyAlignment="1">
      <alignment horizontal="left" vertical="center"/>
    </xf>
    <xf numFmtId="0" fontId="5" fillId="0" borderId="4" xfId="1" applyFont="1" applyFill="1" applyBorder="1" applyAlignment="1">
      <alignment vertical="center"/>
    </xf>
    <xf numFmtId="173" fontId="16" fillId="0" borderId="4" xfId="3" applyNumberFormat="1" applyFont="1" applyBorder="1" applyAlignment="1">
      <alignment horizontal="right" vertical="center" indent="1"/>
    </xf>
    <xf numFmtId="173" fontId="1" fillId="0" borderId="0" xfId="3" applyNumberFormat="1" applyFont="1"/>
    <xf numFmtId="167" fontId="16" fillId="0" borderId="0" xfId="3" applyNumberFormat="1" applyFont="1"/>
    <xf numFmtId="173" fontId="16" fillId="0" borderId="0" xfId="3" applyNumberFormat="1" applyFont="1"/>
    <xf numFmtId="173" fontId="16" fillId="0" borderId="0" xfId="2" applyNumberFormat="1" applyFont="1"/>
    <xf numFmtId="173" fontId="5" fillId="0" borderId="0" xfId="1" applyNumberFormat="1" applyFont="1"/>
    <xf numFmtId="173" fontId="22" fillId="0" borderId="0" xfId="2" applyNumberFormat="1" applyFont="1" applyBorder="1" applyAlignment="1">
      <alignment horizontal="right" vertical="center" indent="1"/>
    </xf>
    <xf numFmtId="0" fontId="16" fillId="11" borderId="12" xfId="2" applyFont="1" applyFill="1" applyBorder="1" applyAlignment="1">
      <alignment horizontal="center" vertical="center"/>
    </xf>
    <xf numFmtId="0" fontId="1" fillId="0" borderId="10" xfId="1" applyFont="1" applyBorder="1" applyAlignment="1">
      <alignment vertical="center"/>
    </xf>
    <xf numFmtId="175" fontId="1" fillId="0" borderId="10" xfId="11" applyNumberFormat="1" applyFont="1" applyBorder="1" applyAlignment="1">
      <alignment horizontal="right" vertical="center" indent="1"/>
    </xf>
    <xf numFmtId="175" fontId="1" fillId="0" borderId="0" xfId="11" applyNumberFormat="1" applyFont="1" applyAlignment="1">
      <alignment horizontal="right" vertical="center" indent="1"/>
    </xf>
    <xf numFmtId="0" fontId="1" fillId="0" borderId="1" xfId="1" applyFont="1" applyBorder="1" applyAlignment="1">
      <alignment horizontal="left" vertical="center"/>
    </xf>
    <xf numFmtId="175" fontId="16" fillId="0" borderId="1" xfId="11" applyNumberFormat="1" applyFont="1" applyBorder="1" applyAlignment="1">
      <alignment horizontal="right" vertical="center" indent="1"/>
    </xf>
    <xf numFmtId="0" fontId="1" fillId="0" borderId="0" xfId="1" applyFont="1" applyBorder="1" applyAlignment="1">
      <alignment horizontal="left" vertical="center"/>
    </xf>
    <xf numFmtId="0" fontId="5" fillId="0" borderId="0" xfId="1" applyFont="1" applyBorder="1" applyAlignment="1">
      <alignment horizontal="left" vertical="center"/>
    </xf>
    <xf numFmtId="175" fontId="1" fillId="0" borderId="0" xfId="11" applyNumberFormat="1" applyFont="1" applyBorder="1" applyAlignment="1">
      <alignment horizontal="right" vertical="center" indent="1"/>
    </xf>
    <xf numFmtId="0" fontId="1" fillId="0" borderId="4" xfId="1" applyFont="1" applyBorder="1" applyAlignment="1">
      <alignment horizontal="left" vertical="center"/>
    </xf>
    <xf numFmtId="0" fontId="5" fillId="0" borderId="4" xfId="1" applyFont="1" applyBorder="1" applyAlignment="1">
      <alignment horizontal="left" vertical="center"/>
    </xf>
    <xf numFmtId="175" fontId="1" fillId="0" borderId="4" xfId="11" applyNumberFormat="1" applyFont="1" applyBorder="1" applyAlignment="1">
      <alignment horizontal="right" vertical="center" indent="1"/>
    </xf>
    <xf numFmtId="175" fontId="1" fillId="0" borderId="1" xfId="11" applyNumberFormat="1" applyFont="1" applyBorder="1" applyAlignment="1">
      <alignment horizontal="right" vertical="center" indent="1"/>
    </xf>
    <xf numFmtId="0" fontId="1" fillId="0" borderId="0" xfId="1" applyFont="1" applyBorder="1" applyAlignment="1">
      <alignment vertical="center"/>
    </xf>
    <xf numFmtId="175" fontId="16" fillId="0" borderId="0" xfId="11" applyNumberFormat="1" applyFont="1" applyFill="1" applyBorder="1" applyAlignment="1">
      <alignment horizontal="right" vertical="center" indent="1"/>
    </xf>
    <xf numFmtId="0" fontId="1" fillId="0" borderId="4" xfId="1" applyFont="1" applyBorder="1" applyAlignment="1">
      <alignment vertical="center"/>
    </xf>
    <xf numFmtId="175" fontId="16" fillId="0" borderId="4" xfId="11" applyNumberFormat="1" applyFont="1" applyFill="1" applyBorder="1" applyAlignment="1">
      <alignment horizontal="right" vertical="center" indent="1"/>
    </xf>
    <xf numFmtId="175" fontId="16" fillId="0" borderId="0" xfId="11" applyNumberFormat="1" applyFont="1" applyFill="1" applyBorder="1" applyAlignment="1">
      <alignment horizontal="center" vertical="center"/>
    </xf>
    <xf numFmtId="167" fontId="1" fillId="0" borderId="10" xfId="3" applyNumberFormat="1" applyFont="1" applyBorder="1" applyAlignment="1">
      <alignment horizontal="center" vertical="center"/>
    </xf>
    <xf numFmtId="167" fontId="1" fillId="0" borderId="0" xfId="3" applyNumberFormat="1" applyFont="1" applyAlignment="1">
      <alignment horizontal="center" vertical="center"/>
    </xf>
    <xf numFmtId="167" fontId="22" fillId="0" borderId="0" xfId="3" applyNumberFormat="1" applyFont="1" applyBorder="1" applyAlignment="1">
      <alignment horizontal="center" vertical="center"/>
    </xf>
    <xf numFmtId="175" fontId="1" fillId="0" borderId="0" xfId="11" applyNumberFormat="1" applyFont="1" applyAlignment="1">
      <alignment horizontal="center" vertical="center"/>
    </xf>
    <xf numFmtId="167" fontId="1" fillId="0" borderId="1" xfId="3" applyNumberFormat="1" applyFont="1" applyBorder="1" applyAlignment="1">
      <alignment horizontal="center" vertical="center"/>
    </xf>
    <xf numFmtId="167" fontId="16" fillId="0" borderId="1" xfId="3" quotePrefix="1" applyNumberFormat="1" applyFont="1" applyBorder="1" applyAlignment="1">
      <alignment horizontal="center" vertical="center"/>
    </xf>
    <xf numFmtId="167" fontId="1" fillId="0" borderId="4" xfId="3" applyNumberFormat="1" applyFont="1" applyBorder="1" applyAlignment="1">
      <alignment horizontal="center" vertical="center"/>
    </xf>
    <xf numFmtId="167" fontId="16" fillId="0" borderId="4" xfId="3" quotePrefix="1" applyNumberFormat="1" applyFont="1" applyBorder="1" applyAlignment="1">
      <alignment horizontal="center" vertical="center"/>
    </xf>
    <xf numFmtId="167" fontId="1" fillId="0" borderId="0" xfId="3" applyNumberFormat="1" applyFont="1" applyBorder="1" applyAlignment="1">
      <alignment horizontal="center" vertical="center"/>
    </xf>
    <xf numFmtId="167" fontId="16" fillId="0" borderId="0" xfId="3" quotePrefix="1" applyNumberFormat="1" applyFont="1" applyBorder="1" applyAlignment="1">
      <alignment horizontal="center" vertical="center"/>
    </xf>
    <xf numFmtId="167" fontId="1" fillId="0" borderId="0" xfId="3" applyNumberFormat="1" applyFont="1" applyAlignment="1">
      <alignment horizontal="right" vertical="center"/>
    </xf>
    <xf numFmtId="0" fontId="5" fillId="0" borderId="1" xfId="1" applyFont="1" applyBorder="1" applyAlignment="1">
      <alignment horizontal="left" vertical="center"/>
    </xf>
    <xf numFmtId="0" fontId="16" fillId="0" borderId="0" xfId="2" applyFont="1" applyBorder="1" applyAlignment="1">
      <alignment horizontal="left" vertical="center" wrapText="1"/>
    </xf>
    <xf numFmtId="0" fontId="1" fillId="0" borderId="1" xfId="1" applyFont="1" applyBorder="1" applyAlignment="1">
      <alignment horizontal="left"/>
    </xf>
    <xf numFmtId="176" fontId="1" fillId="0" borderId="1" xfId="6" applyNumberFormat="1" applyFont="1" applyBorder="1" applyAlignment="1">
      <alignment horizontal="center"/>
    </xf>
    <xf numFmtId="176" fontId="1" fillId="0" borderId="1" xfId="1" applyNumberFormat="1" applyFont="1" applyBorder="1" applyAlignment="1">
      <alignment horizontal="center"/>
    </xf>
    <xf numFmtId="176" fontId="1" fillId="0" borderId="1" xfId="1" quotePrefix="1" applyNumberFormat="1" applyFont="1" applyBorder="1" applyAlignment="1">
      <alignment horizontal="center"/>
    </xf>
    <xf numFmtId="0" fontId="1" fillId="0" borderId="0" xfId="1" applyFont="1" applyBorder="1" applyAlignment="1">
      <alignment horizontal="left"/>
    </xf>
    <xf numFmtId="176" fontId="1" fillId="0" borderId="0" xfId="6" applyNumberFormat="1" applyFont="1" applyBorder="1" applyAlignment="1">
      <alignment horizontal="center"/>
    </xf>
    <xf numFmtId="176" fontId="1" fillId="0" borderId="0" xfId="1" applyNumberFormat="1" applyFont="1" applyBorder="1" applyAlignment="1">
      <alignment horizontal="center"/>
    </xf>
    <xf numFmtId="176" fontId="1" fillId="0" borderId="0" xfId="1" quotePrefix="1" applyNumberFormat="1" applyFont="1" applyBorder="1" applyAlignment="1">
      <alignment horizontal="center"/>
    </xf>
    <xf numFmtId="0" fontId="1" fillId="0" borderId="4" xfId="1" applyFont="1" applyBorder="1" applyAlignment="1">
      <alignment horizontal="left"/>
    </xf>
    <xf numFmtId="176" fontId="1" fillId="0" borderId="4" xfId="6" applyNumberFormat="1" applyFont="1" applyBorder="1" applyAlignment="1">
      <alignment horizontal="center"/>
    </xf>
    <xf numFmtId="176" fontId="1" fillId="0" borderId="4" xfId="1" applyNumberFormat="1" applyFont="1" applyBorder="1" applyAlignment="1">
      <alignment horizontal="center"/>
    </xf>
    <xf numFmtId="0" fontId="1" fillId="0" borderId="0" xfId="1" applyFont="1" applyFill="1" applyBorder="1" applyAlignment="1">
      <alignment horizontal="left"/>
    </xf>
    <xf numFmtId="3" fontId="16" fillId="0" borderId="0" xfId="2" applyNumberFormat="1" applyFont="1" applyBorder="1" applyAlignment="1">
      <alignment horizontal="center" vertical="center"/>
    </xf>
    <xf numFmtId="0" fontId="16" fillId="0" borderId="1" xfId="2" applyFont="1" applyBorder="1" applyAlignment="1">
      <alignment vertical="center"/>
    </xf>
    <xf numFmtId="43" fontId="16" fillId="0" borderId="1" xfId="6" applyFont="1" applyBorder="1" applyAlignment="1">
      <alignment vertical="center"/>
    </xf>
    <xf numFmtId="0" fontId="16" fillId="0" borderId="0" xfId="6" quotePrefix="1" applyNumberFormat="1" applyFont="1" applyBorder="1" applyAlignment="1">
      <alignment horizontal="center" vertical="center"/>
    </xf>
    <xf numFmtId="43" fontId="16" fillId="0" borderId="0" xfId="6" applyFont="1" applyBorder="1" applyAlignment="1">
      <alignment vertical="center"/>
    </xf>
    <xf numFmtId="43" fontId="16" fillId="0" borderId="4" xfId="6" applyFont="1" applyBorder="1" applyAlignment="1">
      <alignment vertical="center"/>
    </xf>
    <xf numFmtId="9" fontId="1" fillId="0" borderId="0" xfId="3" applyFont="1" applyBorder="1" applyAlignment="1">
      <alignment vertical="center"/>
    </xf>
    <xf numFmtId="9" fontId="1" fillId="0" borderId="0" xfId="3" applyFont="1" applyAlignment="1">
      <alignment vertical="center"/>
    </xf>
    <xf numFmtId="0" fontId="16" fillId="0" borderId="10" xfId="2" applyFont="1" applyBorder="1" applyAlignment="1">
      <alignment horizontal="left"/>
    </xf>
    <xf numFmtId="0" fontId="16" fillId="0" borderId="10" xfId="2" applyFont="1" applyBorder="1"/>
    <xf numFmtId="167" fontId="16" fillId="0" borderId="10" xfId="3" applyNumberFormat="1" applyFont="1" applyBorder="1" applyAlignment="1">
      <alignment vertical="center"/>
    </xf>
    <xf numFmtId="167" fontId="1" fillId="0" borderId="10" xfId="3" applyNumberFormat="1" applyFont="1" applyBorder="1" applyAlignment="1"/>
    <xf numFmtId="0" fontId="23" fillId="0" borderId="0" xfId="1" applyFont="1" applyFill="1" applyBorder="1" applyAlignment="1">
      <alignment horizontal="center" vertical="center" wrapText="1"/>
    </xf>
    <xf numFmtId="0" fontId="16" fillId="0" borderId="0" xfId="1" applyFont="1" applyAlignment="1">
      <alignment horizontal="left"/>
    </xf>
    <xf numFmtId="0" fontId="1" fillId="0" borderId="0" xfId="1" applyFont="1" applyAlignment="1">
      <alignment horizontal="left"/>
    </xf>
    <xf numFmtId="0" fontId="16" fillId="0" borderId="0" xfId="1" applyFont="1" applyAlignment="1">
      <alignment horizontal="left" wrapText="1"/>
    </xf>
    <xf numFmtId="0" fontId="1" fillId="0" borderId="9" xfId="1" applyFont="1" applyBorder="1" applyAlignment="1">
      <alignment horizontal="center"/>
    </xf>
    <xf numFmtId="0" fontId="1" fillId="0" borderId="10" xfId="1" applyFont="1" applyBorder="1" applyAlignment="1">
      <alignment horizontal="center"/>
    </xf>
    <xf numFmtId="0" fontId="1" fillId="0" borderId="11" xfId="1" applyFont="1" applyBorder="1" applyAlignment="1">
      <alignment horizontal="center"/>
    </xf>
    <xf numFmtId="0" fontId="1" fillId="0" borderId="12" xfId="1" applyFont="1" applyBorder="1" applyAlignment="1">
      <alignment horizontal="center"/>
    </xf>
    <xf numFmtId="164" fontId="16" fillId="0" borderId="1" xfId="6" applyNumberFormat="1" applyFont="1" applyBorder="1" applyAlignment="1">
      <alignment horizontal="center" vertical="center"/>
    </xf>
    <xf numFmtId="0" fontId="16" fillId="0" borderId="0" xfId="1" applyFont="1" applyBorder="1" applyAlignment="1">
      <alignment horizontal="left" indent="3"/>
    </xf>
    <xf numFmtId="164" fontId="16" fillId="0" borderId="0" xfId="6" applyNumberFormat="1" applyFont="1" applyBorder="1" applyAlignment="1">
      <alignment horizontal="center" vertical="center"/>
    </xf>
    <xf numFmtId="0" fontId="16" fillId="0" borderId="4" xfId="1" applyFont="1" applyBorder="1" applyAlignment="1">
      <alignment horizontal="left" indent="3"/>
    </xf>
    <xf numFmtId="164" fontId="16" fillId="0" borderId="4" xfId="6" applyNumberFormat="1" applyFont="1" applyBorder="1" applyAlignment="1">
      <alignment horizontal="center" vertical="center"/>
    </xf>
    <xf numFmtId="0" fontId="16" fillId="0" borderId="10" xfId="2" applyFont="1" applyBorder="1" applyAlignment="1">
      <alignment horizontal="left" indent="1"/>
    </xf>
    <xf numFmtId="164" fontId="16" fillId="0" borderId="10" xfId="6" applyNumberFormat="1" applyFont="1" applyBorder="1" applyAlignment="1">
      <alignment horizontal="center" vertical="center"/>
    </xf>
    <xf numFmtId="0" fontId="16" fillId="0" borderId="0" xfId="6" applyNumberFormat="1" applyFont="1" applyBorder="1" applyAlignment="1">
      <alignment horizontal="center"/>
    </xf>
    <xf numFmtId="0" fontId="1" fillId="0" borderId="0" xfId="6" applyNumberFormat="1" applyFont="1" applyAlignment="1">
      <alignment horizontal="center"/>
    </xf>
    <xf numFmtId="0" fontId="16" fillId="0" borderId="0" xfId="6" applyNumberFormat="1" applyFont="1" applyBorder="1" applyAlignment="1">
      <alignment horizontal="center" vertical="center"/>
    </xf>
    <xf numFmtId="0" fontId="16" fillId="0" borderId="1" xfId="1" applyFont="1" applyBorder="1" applyAlignment="1">
      <alignment horizontal="left" indent="1"/>
    </xf>
    <xf numFmtId="0" fontId="16" fillId="0" borderId="1" xfId="1" applyFont="1" applyBorder="1"/>
    <xf numFmtId="0" fontId="16" fillId="0" borderId="1" xfId="6" applyNumberFormat="1" applyFont="1" applyBorder="1" applyAlignment="1">
      <alignment horizontal="center" vertical="center"/>
    </xf>
    <xf numFmtId="0" fontId="16" fillId="0" borderId="0" xfId="1" applyFont="1" applyBorder="1" applyAlignment="1">
      <alignment horizontal="left" indent="1"/>
    </xf>
    <xf numFmtId="0" fontId="16" fillId="0" borderId="0" xfId="12" applyFont="1" applyBorder="1"/>
    <xf numFmtId="0" fontId="16" fillId="0" borderId="4" xfId="6" applyNumberFormat="1" applyFont="1" applyBorder="1" applyAlignment="1">
      <alignment horizontal="center" vertical="center"/>
    </xf>
    <xf numFmtId="0" fontId="1" fillId="0" borderId="0" xfId="6" applyNumberFormat="1" applyFont="1" applyBorder="1" applyAlignment="1">
      <alignment horizontal="center"/>
    </xf>
    <xf numFmtId="3" fontId="16" fillId="0" borderId="10" xfId="4" applyNumberFormat="1" applyFont="1" applyBorder="1" applyAlignment="1">
      <alignment horizontal="center" vertical="center"/>
    </xf>
    <xf numFmtId="0" fontId="1" fillId="0" borderId="0" xfId="6" applyNumberFormat="1" applyFont="1"/>
    <xf numFmtId="0" fontId="16" fillId="0" borderId="0" xfId="1" applyFont="1" applyFill="1" applyAlignment="1">
      <alignment horizontal="left"/>
    </xf>
    <xf numFmtId="0" fontId="16" fillId="0" borderId="0" xfId="1" applyFont="1" applyFill="1" applyAlignment="1">
      <alignment horizontal="left" wrapText="1"/>
    </xf>
    <xf numFmtId="0" fontId="16" fillId="0" borderId="0" xfId="1" applyFont="1" applyFill="1" applyAlignment="1">
      <alignment horizontal="left" wrapText="1"/>
    </xf>
    <xf numFmtId="0" fontId="21" fillId="0" borderId="0" xfId="2" applyFont="1" applyAlignment="1">
      <alignment horizontal="left"/>
    </xf>
    <xf numFmtId="0" fontId="21" fillId="0" borderId="7" xfId="2" applyFont="1" applyBorder="1" applyAlignment="1">
      <alignment horizontal="left"/>
    </xf>
    <xf numFmtId="167" fontId="1" fillId="0" borderId="10" xfId="3" applyNumberFormat="1" applyFont="1" applyBorder="1" applyAlignment="1">
      <alignment horizontal="center"/>
    </xf>
    <xf numFmtId="167" fontId="1" fillId="0" borderId="0" xfId="3" applyNumberFormat="1" applyFont="1" applyBorder="1" applyAlignment="1">
      <alignment horizontal="center"/>
    </xf>
    <xf numFmtId="0" fontId="19" fillId="0" borderId="0" xfId="2" applyFont="1" applyBorder="1"/>
    <xf numFmtId="0" fontId="1" fillId="0" borderId="1" xfId="1" applyFont="1" applyBorder="1" applyAlignment="1">
      <alignment horizontal="left" vertical="center" indent="1"/>
    </xf>
    <xf numFmtId="0" fontId="1" fillId="0" borderId="0" xfId="1" applyFont="1" applyBorder="1" applyAlignment="1">
      <alignment horizontal="left" vertical="center" indent="1"/>
    </xf>
    <xf numFmtId="0" fontId="1" fillId="0" borderId="4" xfId="1" applyFont="1" applyBorder="1" applyAlignment="1">
      <alignment horizontal="left" vertical="center" indent="1"/>
    </xf>
    <xf numFmtId="167" fontId="1" fillId="0" borderId="0" xfId="3" applyNumberFormat="1" applyFont="1" applyAlignment="1">
      <alignment horizontal="center"/>
    </xf>
    <xf numFmtId="0" fontId="44" fillId="0" borderId="0" xfId="1" applyFont="1" applyAlignment="1">
      <alignment wrapText="1"/>
    </xf>
    <xf numFmtId="0" fontId="52" fillId="0" borderId="0" xfId="1" applyFont="1" applyFill="1" applyAlignment="1">
      <alignment horizontal="left" vertical="center" wrapText="1"/>
    </xf>
    <xf numFmtId="0" fontId="52" fillId="0" borderId="7" xfId="1" applyFont="1" applyFill="1" applyBorder="1" applyAlignment="1">
      <alignment horizontal="left" vertical="center" wrapText="1"/>
    </xf>
    <xf numFmtId="0" fontId="9" fillId="0" borderId="0" xfId="1" applyFont="1"/>
    <xf numFmtId="0" fontId="5" fillId="6" borderId="0" xfId="1" applyFont="1" applyFill="1" applyBorder="1"/>
    <xf numFmtId="164" fontId="8" fillId="6" borderId="0" xfId="9" applyNumberFormat="1" applyFont="1" applyFill="1" applyBorder="1" applyAlignment="1">
      <alignment vertical="center"/>
    </xf>
    <xf numFmtId="0" fontId="44" fillId="0" borderId="7" xfId="1" applyFont="1" applyBorder="1" applyAlignment="1">
      <alignment vertical="center"/>
    </xf>
    <xf numFmtId="164" fontId="41" fillId="6" borderId="0" xfId="9" applyNumberFormat="1" applyFont="1" applyFill="1" applyBorder="1" applyAlignment="1">
      <alignment vertical="center"/>
    </xf>
    <xf numFmtId="0" fontId="1" fillId="11" borderId="12" xfId="1" applyFont="1" applyFill="1" applyBorder="1" applyAlignment="1">
      <alignment horizontal="center"/>
    </xf>
    <xf numFmtId="0" fontId="1" fillId="6" borderId="0" xfId="1" applyFont="1" applyFill="1" applyBorder="1"/>
    <xf numFmtId="0" fontId="50" fillId="0" borderId="0" xfId="1" applyFont="1" applyAlignment="1">
      <alignment vertical="center"/>
    </xf>
    <xf numFmtId="0" fontId="50" fillId="0" borderId="7" xfId="1" applyFont="1" applyBorder="1" applyAlignment="1">
      <alignment vertical="center"/>
    </xf>
    <xf numFmtId="0" fontId="5" fillId="0" borderId="10" xfId="1" applyFont="1" applyBorder="1"/>
    <xf numFmtId="164" fontId="1" fillId="0" borderId="10" xfId="6" applyNumberFormat="1" applyFont="1" applyBorder="1"/>
    <xf numFmtId="164" fontId="1" fillId="0" borderId="0" xfId="6" applyNumberFormat="1" applyFont="1"/>
    <xf numFmtId="164" fontId="1" fillId="0" borderId="0" xfId="6" applyNumberFormat="1" applyFont="1" applyBorder="1"/>
    <xf numFmtId="0" fontId="5" fillId="0" borderId="1" xfId="1" applyFont="1" applyBorder="1"/>
    <xf numFmtId="164" fontId="16" fillId="0" borderId="1" xfId="6" applyNumberFormat="1" applyFont="1" applyFill="1" applyBorder="1" applyAlignment="1">
      <alignment horizontal="right" vertical="center" indent="1"/>
    </xf>
    <xf numFmtId="0" fontId="5" fillId="0" borderId="4" xfId="1" applyFont="1" applyBorder="1"/>
    <xf numFmtId="164" fontId="16" fillId="0" borderId="4" xfId="6" applyNumberFormat="1" applyFont="1" applyFill="1" applyBorder="1" applyAlignment="1">
      <alignment horizontal="right" vertical="center" indent="1"/>
    </xf>
    <xf numFmtId="0" fontId="50" fillId="0" borderId="0" xfId="1" applyFont="1"/>
    <xf numFmtId="0" fontId="57" fillId="0" borderId="0" xfId="1" applyFont="1"/>
    <xf numFmtId="167" fontId="1" fillId="0" borderId="10" xfId="3" applyNumberFormat="1" applyFont="1" applyBorder="1" applyAlignment="1">
      <alignment horizontal="right" indent="1"/>
    </xf>
    <xf numFmtId="167" fontId="1" fillId="0" borderId="0" xfId="3" applyNumberFormat="1" applyFont="1" applyAlignment="1">
      <alignment horizontal="right" indent="1"/>
    </xf>
    <xf numFmtId="167" fontId="1" fillId="0" borderId="0" xfId="3" applyNumberFormat="1" applyFont="1" applyBorder="1"/>
    <xf numFmtId="49" fontId="7" fillId="0" borderId="0" xfId="1" applyNumberFormat="1" applyFont="1" applyAlignment="1">
      <alignment horizontal="left" wrapText="1"/>
    </xf>
    <xf numFmtId="49" fontId="7" fillId="0" borderId="0" xfId="1" applyNumberFormat="1" applyFont="1" applyAlignment="1">
      <alignment horizontal="left"/>
    </xf>
    <xf numFmtId="49" fontId="7" fillId="0" borderId="0" xfId="1" applyNumberFormat="1" applyFont="1" applyAlignment="1">
      <alignment horizontal="left" indent="2"/>
    </xf>
    <xf numFmtId="164" fontId="58" fillId="7" borderId="0" xfId="1" applyNumberFormat="1" applyFont="1" applyFill="1" applyAlignment="1">
      <alignment horizontal="center" vertical="center"/>
    </xf>
    <xf numFmtId="0" fontId="59" fillId="0" borderId="0" xfId="1" applyFont="1" applyAlignment="1">
      <alignment horizontal="left" vertical="center" wrapText="1"/>
    </xf>
    <xf numFmtId="0" fontId="16" fillId="12" borderId="9" xfId="2" applyFont="1" applyFill="1" applyBorder="1" applyAlignment="1">
      <alignment horizontal="center"/>
    </xf>
    <xf numFmtId="0" fontId="16" fillId="12" borderId="10" xfId="2" applyFont="1" applyFill="1" applyBorder="1" applyAlignment="1">
      <alignment horizontal="center"/>
    </xf>
    <xf numFmtId="0" fontId="16" fillId="12" borderId="11" xfId="2" applyFont="1" applyFill="1" applyBorder="1" applyAlignment="1">
      <alignment horizontal="center"/>
    </xf>
    <xf numFmtId="0" fontId="16" fillId="12" borderId="12" xfId="2" applyFont="1" applyFill="1" applyBorder="1" applyAlignment="1">
      <alignment horizontal="center"/>
    </xf>
    <xf numFmtId="0" fontId="16" fillId="0" borderId="10" xfId="2" applyFont="1" applyFill="1" applyBorder="1" applyAlignment="1">
      <alignment horizontal="left" vertical="center" indent="1"/>
    </xf>
    <xf numFmtId="164" fontId="16" fillId="0" borderId="10" xfId="6" applyNumberFormat="1" applyFont="1" applyFill="1" applyBorder="1" applyAlignment="1">
      <alignment horizontal="center"/>
    </xf>
    <xf numFmtId="175" fontId="16" fillId="0" borderId="10" xfId="6" applyNumberFormat="1" applyFont="1" applyFill="1" applyBorder="1" applyAlignment="1">
      <alignment horizontal="center"/>
    </xf>
    <xf numFmtId="0" fontId="16" fillId="12" borderId="13" xfId="2" applyFont="1" applyFill="1" applyBorder="1" applyAlignment="1">
      <alignment horizontal="center"/>
    </xf>
    <xf numFmtId="0" fontId="16" fillId="12" borderId="4" xfId="2" applyFont="1" applyFill="1" applyBorder="1" applyAlignment="1">
      <alignment horizontal="center"/>
    </xf>
    <xf numFmtId="167" fontId="1" fillId="0" borderId="10" xfId="3" quotePrefix="1" applyNumberFormat="1" applyFont="1" applyFill="1" applyBorder="1" applyAlignment="1">
      <alignment horizontal="center"/>
    </xf>
    <xf numFmtId="175" fontId="16" fillId="0" borderId="10" xfId="6" applyNumberFormat="1" applyFont="1" applyFill="1" applyBorder="1" applyAlignment="1">
      <alignment horizontal="center" vertical="center"/>
    </xf>
    <xf numFmtId="175" fontId="16" fillId="0" borderId="1" xfId="6" applyNumberFormat="1" applyFont="1" applyFill="1" applyBorder="1" applyAlignment="1">
      <alignment horizontal="center" vertical="center"/>
    </xf>
    <xf numFmtId="0" fontId="59" fillId="0" borderId="0" xfId="1" applyFont="1" applyAlignment="1">
      <alignment vertical="center"/>
    </xf>
    <xf numFmtId="0" fontId="59" fillId="0" borderId="0" xfId="1" applyFont="1" applyAlignment="1">
      <alignment vertical="center" wrapText="1"/>
    </xf>
    <xf numFmtId="0" fontId="62" fillId="0" borderId="0" xfId="13" quotePrefix="1" applyFont="1" applyAlignment="1">
      <alignment vertical="center"/>
    </xf>
    <xf numFmtId="164" fontId="58" fillId="7" borderId="0" xfId="1" applyNumberFormat="1" applyFont="1" applyFill="1" applyAlignment="1">
      <alignment vertical="center"/>
    </xf>
    <xf numFmtId="0" fontId="59" fillId="0" borderId="0" xfId="1" applyFont="1"/>
    <xf numFmtId="0" fontId="16" fillId="0" borderId="0" xfId="1" applyFont="1"/>
    <xf numFmtId="0" fontId="63" fillId="0" borderId="0" xfId="1" applyFont="1"/>
    <xf numFmtId="0" fontId="16" fillId="0" borderId="0" xfId="1" applyFont="1" applyAlignment="1">
      <alignment horizontal="left" vertical="center" indent="2"/>
    </xf>
    <xf numFmtId="0" fontId="64" fillId="0" borderId="0" xfId="1" applyFont="1"/>
    <xf numFmtId="0" fontId="1" fillId="0" borderId="0" xfId="14" applyFont="1"/>
    <xf numFmtId="0" fontId="1" fillId="12" borderId="12" xfId="14" applyFont="1" applyFill="1" applyBorder="1" applyAlignment="1">
      <alignment horizontal="center" vertical="center"/>
    </xf>
    <xf numFmtId="0" fontId="65" fillId="0" borderId="10" xfId="14" applyFont="1" applyBorder="1" applyAlignment="1">
      <alignment vertical="center"/>
    </xf>
    <xf numFmtId="3" fontId="65" fillId="0" borderId="10" xfId="14" applyNumberFormat="1" applyFont="1" applyBorder="1" applyAlignment="1">
      <alignment horizontal="right" vertical="center"/>
    </xf>
    <xf numFmtId="0" fontId="65" fillId="0" borderId="1" xfId="14" applyFont="1" applyBorder="1" applyAlignment="1">
      <alignment vertical="center"/>
    </xf>
    <xf numFmtId="0" fontId="1" fillId="0" borderId="1" xfId="14" applyFont="1" applyBorder="1" applyAlignment="1">
      <alignment horizontal="right" vertical="center"/>
    </xf>
    <xf numFmtId="2" fontId="1" fillId="0" borderId="1" xfId="14" applyNumberFormat="1" applyFont="1" applyBorder="1" applyAlignment="1">
      <alignment horizontal="right" vertical="center"/>
    </xf>
    <xf numFmtId="0" fontId="65" fillId="0" borderId="4" xfId="14" applyFont="1" applyBorder="1" applyAlignment="1">
      <alignment vertical="center"/>
    </xf>
    <xf numFmtId="2" fontId="1" fillId="0" borderId="4" xfId="14" applyNumberFormat="1" applyFont="1" applyBorder="1" applyAlignment="1">
      <alignment horizontal="right" vertical="center"/>
    </xf>
    <xf numFmtId="0" fontId="1" fillId="0" borderId="4" xfId="14" applyFont="1" applyBorder="1" applyAlignment="1">
      <alignment horizontal="right" vertical="center"/>
    </xf>
    <xf numFmtId="0" fontId="1" fillId="0" borderId="0" xfId="14" applyFont="1" applyBorder="1" applyAlignment="1">
      <alignment vertical="center"/>
    </xf>
    <xf numFmtId="10" fontId="1" fillId="0" borderId="1" xfId="14" applyNumberFormat="1" applyFont="1" applyBorder="1" applyAlignment="1">
      <alignment horizontal="right" vertical="center"/>
    </xf>
    <xf numFmtId="0" fontId="65" fillId="0" borderId="0" xfId="14" applyFont="1" applyBorder="1" applyAlignment="1">
      <alignment vertical="center"/>
    </xf>
    <xf numFmtId="10" fontId="1" fillId="0" borderId="0" xfId="14" applyNumberFormat="1" applyFont="1" applyBorder="1" applyAlignment="1">
      <alignment horizontal="right" vertical="center"/>
    </xf>
    <xf numFmtId="10" fontId="65" fillId="0" borderId="4" xfId="14" applyNumberFormat="1" applyFont="1" applyBorder="1" applyAlignment="1">
      <alignment horizontal="right" vertical="center"/>
    </xf>
    <xf numFmtId="0" fontId="65" fillId="0" borderId="0" xfId="14" applyFont="1" applyBorder="1" applyAlignment="1">
      <alignment vertical="center"/>
    </xf>
    <xf numFmtId="10" fontId="65" fillId="0" borderId="0" xfId="14" applyNumberFormat="1" applyFont="1" applyBorder="1" applyAlignment="1">
      <alignment horizontal="right" vertical="center"/>
    </xf>
    <xf numFmtId="0" fontId="65" fillId="0" borderId="0" xfId="14" applyFont="1" applyAlignment="1">
      <alignment horizontal="left" vertical="center" wrapText="1"/>
    </xf>
    <xf numFmtId="3" fontId="1" fillId="0" borderId="10" xfId="1" applyNumberFormat="1" applyFont="1" applyBorder="1" applyAlignment="1">
      <alignment horizontal="center"/>
    </xf>
    <xf numFmtId="3" fontId="1" fillId="0" borderId="0" xfId="1" applyNumberFormat="1" applyFont="1" applyBorder="1" applyAlignment="1">
      <alignment horizontal="center"/>
    </xf>
    <xf numFmtId="0" fontId="1" fillId="0" borderId="10" xfId="1" applyFont="1" applyBorder="1" applyAlignment="1">
      <alignment horizontal="center"/>
    </xf>
    <xf numFmtId="2" fontId="1" fillId="0" borderId="10" xfId="1" applyNumberFormat="1" applyFont="1" applyBorder="1" applyAlignment="1">
      <alignment horizontal="center"/>
    </xf>
    <xf numFmtId="2" fontId="1" fillId="0" borderId="0" xfId="1" applyNumberFormat="1" applyFont="1" applyBorder="1" applyAlignment="1">
      <alignment horizontal="center"/>
    </xf>
    <xf numFmtId="0" fontId="19" fillId="0" borderId="10" xfId="2" applyFont="1" applyBorder="1" applyAlignment="1">
      <alignment horizontal="left" vertical="center" wrapText="1"/>
    </xf>
    <xf numFmtId="0" fontId="32" fillId="0" borderId="4" xfId="2" applyFont="1" applyBorder="1"/>
    <xf numFmtId="0" fontId="1" fillId="0" borderId="4" xfId="1" applyFont="1" applyBorder="1" applyAlignment="1">
      <alignment horizontal="center"/>
    </xf>
    <xf numFmtId="10" fontId="1" fillId="0" borderId="0" xfId="3" applyNumberFormat="1" applyFont="1" applyBorder="1" applyAlignment="1">
      <alignment horizontal="center"/>
    </xf>
    <xf numFmtId="10" fontId="1" fillId="0" borderId="0" xfId="1" applyNumberFormat="1" applyFont="1" applyAlignment="1">
      <alignment horizontal="center"/>
    </xf>
    <xf numFmtId="10" fontId="1" fillId="0" borderId="4" xfId="3" applyNumberFormat="1" applyFont="1" applyBorder="1" applyAlignment="1">
      <alignment horizontal="center"/>
    </xf>
    <xf numFmtId="10" fontId="1" fillId="0" borderId="4" xfId="1" applyNumberFormat="1" applyFont="1" applyBorder="1" applyAlignment="1">
      <alignment horizontal="center"/>
    </xf>
    <xf numFmtId="164" fontId="8" fillId="0" borderId="0" xfId="9" applyNumberFormat="1" applyFont="1" applyFill="1" applyAlignment="1">
      <alignment vertical="center"/>
    </xf>
    <xf numFmtId="0" fontId="18" fillId="0" borderId="0" xfId="1" applyFont="1" applyAlignment="1">
      <alignment horizontal="right"/>
    </xf>
    <xf numFmtId="166" fontId="1" fillId="0" borderId="0" xfId="1" applyNumberFormat="1" applyFont="1" applyAlignment="1">
      <alignment horizontal="center" vertical="center"/>
    </xf>
    <xf numFmtId="10" fontId="1" fillId="0" borderId="1" xfId="3" applyNumberFormat="1" applyFont="1" applyBorder="1" applyAlignment="1">
      <alignment horizontal="center" vertical="center"/>
    </xf>
    <xf numFmtId="10" fontId="1" fillId="0" borderId="0" xfId="3" applyNumberFormat="1" applyFont="1" applyBorder="1" applyAlignment="1">
      <alignment horizontal="center" vertical="center"/>
    </xf>
    <xf numFmtId="10" fontId="1" fillId="0" borderId="4" xfId="3" applyNumberFormat="1" applyFont="1" applyBorder="1" applyAlignment="1">
      <alignment horizontal="center" vertical="center"/>
    </xf>
    <xf numFmtId="0" fontId="1" fillId="0" borderId="0" xfId="1" applyFont="1" applyBorder="1" applyAlignment="1">
      <alignment horizontal="center"/>
    </xf>
    <xf numFmtId="3" fontId="1" fillId="0" borderId="1" xfId="1" applyNumberFormat="1" applyFont="1" applyBorder="1" applyAlignment="1">
      <alignment horizontal="center"/>
    </xf>
    <xf numFmtId="3" fontId="1" fillId="0" borderId="4" xfId="1" applyNumberFormat="1" applyFont="1" applyBorder="1" applyAlignment="1">
      <alignment horizontal="center"/>
    </xf>
    <xf numFmtId="177" fontId="1" fillId="0" borderId="0" xfId="1" applyNumberFormat="1" applyFont="1" applyBorder="1" applyAlignment="1">
      <alignment horizontal="right" indent="1"/>
    </xf>
    <xf numFmtId="0" fontId="59" fillId="0" borderId="0" xfId="1" applyFont="1" applyAlignment="1">
      <alignment horizontal="left" vertical="center" wrapText="1"/>
    </xf>
    <xf numFmtId="0" fontId="16" fillId="12" borderId="12" xfId="2" applyFont="1" applyFill="1" applyBorder="1" applyAlignment="1">
      <alignment horizontal="center" vertical="center"/>
    </xf>
    <xf numFmtId="0" fontId="16" fillId="12" borderId="12" xfId="1" applyFont="1" applyFill="1" applyBorder="1" applyAlignment="1">
      <alignment horizontal="center" vertical="center"/>
    </xf>
    <xf numFmtId="0" fontId="16" fillId="0" borderId="10" xfId="2" applyFont="1" applyBorder="1" applyAlignment="1"/>
    <xf numFmtId="178" fontId="16" fillId="0" borderId="10" xfId="4" applyNumberFormat="1" applyFont="1" applyBorder="1" applyAlignment="1">
      <alignment horizontal="center"/>
    </xf>
    <xf numFmtId="178" fontId="16" fillId="0" borderId="0" xfId="4" applyNumberFormat="1" applyFont="1" applyBorder="1" applyAlignment="1">
      <alignment horizontal="center" vertical="center"/>
    </xf>
    <xf numFmtId="178" fontId="1" fillId="0" borderId="0" xfId="4" applyNumberFormat="1" applyFont="1" applyAlignment="1">
      <alignment horizontal="center"/>
    </xf>
    <xf numFmtId="9" fontId="16" fillId="0" borderId="0" xfId="3" applyFont="1"/>
    <xf numFmtId="0" fontId="2" fillId="0" borderId="0" xfId="2" applyFont="1"/>
  </cellXfs>
  <cellStyles count="15">
    <cellStyle name="Komma 2" xfId="4"/>
    <cellStyle name="Komma 2 2 2" xfId="9"/>
    <cellStyle name="Komma 3" xfId="6"/>
    <cellStyle name="Komma 4 2" xfId="11"/>
    <cellStyle name="Link" xfId="13" builtinId="8"/>
    <cellStyle name="Prozent 2" xfId="3"/>
    <cellStyle name="Standard" xfId="0" builtinId="0"/>
    <cellStyle name="Standard 12" xfId="10"/>
    <cellStyle name="Standard 2 2" xfId="2"/>
    <cellStyle name="Standard 2 4" xfId="1"/>
    <cellStyle name="Standard 3" xfId="14"/>
    <cellStyle name="Standard 4 2" xfId="12"/>
    <cellStyle name="Standard 4 3" xfId="5"/>
    <cellStyle name="Standard 7 2" xfId="7"/>
    <cellStyle name="Standard 7 5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editAs="oneCell">
    <xdr:from>
      <xdr:col>9</xdr:col>
      <xdr:colOff>66675</xdr:colOff>
      <xdr:row>16</xdr:row>
      <xdr:rowOff>133350</xdr:rowOff>
    </xdr:from>
    <xdr:to>
      <xdr:col>10</xdr:col>
      <xdr:colOff>398494</xdr:colOff>
      <xdr:row>17</xdr:row>
      <xdr:rowOff>38293</xdr:rowOff>
    </xdr:to>
    <xdr:sp macro="" textlink="">
      <xdr:nvSpPr>
        <xdr:cNvPr id="2" name="Textfeld 1"/>
        <xdr:cNvSpPr txBox="1"/>
      </xdr:nvSpPr>
      <xdr:spPr>
        <a:xfrm>
          <a:off x="6781800" y="3324225"/>
          <a:ext cx="912844" cy="26689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2.bin"/><Relationship Id="rId1" Type="http://schemas.openxmlformats.org/officeDocument/2006/relationships/hyperlink" Target="https://www.destatis.de/DE/Publikationen/Thematisch/BildungForschungKultur/BildungKulturFinanzen/BildungsfinanzberichtTabellenteil.html"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theme="9" tint="-0.499984740745262"/>
  </sheetPr>
  <dimension ref="A1:F52"/>
  <sheetViews>
    <sheetView showGridLines="0" tabSelected="1" workbookViewId="0"/>
  </sheetViews>
  <sheetFormatPr baseColWidth="10" defaultRowHeight="15"/>
  <cols>
    <col min="1" max="1" width="11.42578125" style="2"/>
    <col min="2" max="2" width="1.5703125" style="2" customWidth="1"/>
    <col min="3" max="3" width="11.42578125" style="2"/>
    <col min="4" max="4" width="53" style="2" bestFit="1" customWidth="1"/>
    <col min="5" max="16384" width="11.42578125" style="2"/>
  </cols>
  <sheetData>
    <row r="1" spans="1:6">
      <c r="A1" s="1"/>
      <c r="B1" s="1"/>
      <c r="C1" s="1"/>
      <c r="D1" s="1"/>
      <c r="E1" s="1"/>
      <c r="F1" s="1"/>
    </row>
    <row r="2" spans="1:6" ht="15.75">
      <c r="A2" s="1"/>
      <c r="B2" s="1"/>
      <c r="C2" s="3" t="s">
        <v>0</v>
      </c>
      <c r="D2" s="4" t="s">
        <v>1</v>
      </c>
      <c r="E2" s="1"/>
      <c r="F2" s="1"/>
    </row>
    <row r="3" spans="1:6">
      <c r="A3" s="1"/>
      <c r="B3" s="1"/>
      <c r="C3" s="5"/>
      <c r="D3" s="1"/>
      <c r="E3" s="1"/>
      <c r="F3" s="1"/>
    </row>
    <row r="4" spans="1:6">
      <c r="A4" s="1"/>
      <c r="B4" s="6"/>
      <c r="C4" s="7" t="s">
        <v>2</v>
      </c>
      <c r="D4" s="8" t="s">
        <v>3</v>
      </c>
      <c r="E4" s="1"/>
      <c r="F4" s="1"/>
    </row>
    <row r="5" spans="1:6">
      <c r="A5" s="1"/>
      <c r="B5" s="9"/>
      <c r="C5" s="10" t="s">
        <v>4</v>
      </c>
      <c r="D5" s="11" t="s">
        <v>5</v>
      </c>
      <c r="E5" s="1"/>
      <c r="F5" s="1"/>
    </row>
    <row r="6" spans="1:6">
      <c r="A6" s="1"/>
      <c r="B6" s="9"/>
      <c r="C6" s="12" t="s">
        <v>6</v>
      </c>
      <c r="D6" s="13" t="s">
        <v>7</v>
      </c>
      <c r="E6" s="1"/>
      <c r="F6" s="1"/>
    </row>
    <row r="7" spans="1:6">
      <c r="A7" s="1"/>
      <c r="B7" s="9"/>
      <c r="C7" s="10" t="s">
        <v>8</v>
      </c>
      <c r="D7" s="11" t="s">
        <v>9</v>
      </c>
      <c r="E7" s="1"/>
      <c r="F7" s="1"/>
    </row>
    <row r="8" spans="1:6">
      <c r="A8" s="1"/>
      <c r="B8" s="9"/>
      <c r="C8" s="12" t="s">
        <v>10</v>
      </c>
      <c r="D8" s="13" t="s">
        <v>11</v>
      </c>
      <c r="E8" s="1"/>
      <c r="F8" s="1"/>
    </row>
    <row r="9" spans="1:6">
      <c r="A9" s="1"/>
      <c r="B9" s="9"/>
      <c r="C9" s="10" t="s">
        <v>12</v>
      </c>
      <c r="D9" s="11" t="s">
        <v>13</v>
      </c>
      <c r="E9" s="1"/>
      <c r="F9" s="1"/>
    </row>
    <row r="10" spans="1:6">
      <c r="A10" s="1"/>
      <c r="B10" s="9"/>
      <c r="C10" s="12" t="s">
        <v>14</v>
      </c>
      <c r="D10" s="13" t="s">
        <v>15</v>
      </c>
      <c r="E10" s="1"/>
      <c r="F10" s="1"/>
    </row>
    <row r="11" spans="1:6">
      <c r="A11" s="1"/>
      <c r="B11" s="9"/>
      <c r="C11" s="10" t="s">
        <v>16</v>
      </c>
      <c r="D11" s="11" t="s">
        <v>17</v>
      </c>
      <c r="E11" s="1"/>
      <c r="F11" s="1"/>
    </row>
    <row r="12" spans="1:6">
      <c r="A12" s="1"/>
      <c r="B12" s="9"/>
      <c r="C12" s="12" t="s">
        <v>18</v>
      </c>
      <c r="D12" s="13" t="s">
        <v>19</v>
      </c>
      <c r="E12" s="1"/>
      <c r="F12" s="1"/>
    </row>
    <row r="13" spans="1:6">
      <c r="A13" s="1"/>
      <c r="B13" s="9"/>
      <c r="C13" s="10" t="s">
        <v>20</v>
      </c>
      <c r="D13" s="11" t="s">
        <v>21</v>
      </c>
      <c r="E13" s="1"/>
      <c r="F13" s="1"/>
    </row>
    <row r="14" spans="1:6">
      <c r="A14" s="1"/>
      <c r="B14" s="9"/>
      <c r="C14" s="12" t="s">
        <v>22</v>
      </c>
      <c r="D14" s="13" t="s">
        <v>23</v>
      </c>
      <c r="E14" s="1"/>
      <c r="F14" s="1"/>
    </row>
    <row r="15" spans="1:6">
      <c r="A15" s="1"/>
      <c r="B15" s="9"/>
      <c r="C15" s="10" t="s">
        <v>24</v>
      </c>
      <c r="D15" s="11" t="s">
        <v>25</v>
      </c>
      <c r="E15" s="1"/>
      <c r="F15" s="1"/>
    </row>
    <row r="16" spans="1:6">
      <c r="A16" s="1"/>
      <c r="B16" s="9"/>
      <c r="C16" s="12" t="s">
        <v>26</v>
      </c>
      <c r="D16" s="13" t="s">
        <v>27</v>
      </c>
      <c r="E16" s="1"/>
      <c r="F16" s="1"/>
    </row>
    <row r="17" spans="1:6">
      <c r="A17" s="1"/>
      <c r="B17" s="9"/>
      <c r="C17" s="10" t="s">
        <v>28</v>
      </c>
      <c r="D17" s="11" t="s">
        <v>29</v>
      </c>
      <c r="E17" s="1"/>
      <c r="F17" s="1"/>
    </row>
    <row r="18" spans="1:6">
      <c r="A18" s="1"/>
      <c r="B18" s="9"/>
      <c r="C18" s="12" t="s">
        <v>30</v>
      </c>
      <c r="D18" s="13" t="s">
        <v>31</v>
      </c>
      <c r="E18" s="1"/>
      <c r="F18" s="1"/>
    </row>
    <row r="19" spans="1:6">
      <c r="A19" s="1"/>
      <c r="B19" s="9"/>
      <c r="C19" s="10" t="s">
        <v>32</v>
      </c>
      <c r="D19" s="11" t="s">
        <v>33</v>
      </c>
      <c r="E19" s="1"/>
      <c r="F19" s="1"/>
    </row>
    <row r="20" spans="1:6">
      <c r="A20" s="1"/>
      <c r="B20" s="9"/>
      <c r="C20" s="12" t="s">
        <v>34</v>
      </c>
      <c r="D20" s="13" t="s">
        <v>35</v>
      </c>
      <c r="E20" s="1"/>
      <c r="F20" s="1"/>
    </row>
    <row r="21" spans="1:6">
      <c r="A21" s="1"/>
      <c r="B21" s="9"/>
      <c r="C21" s="10" t="s">
        <v>36</v>
      </c>
      <c r="D21" s="11" t="s">
        <v>37</v>
      </c>
      <c r="E21" s="1"/>
      <c r="F21" s="1"/>
    </row>
    <row r="22" spans="1:6">
      <c r="A22" s="1"/>
      <c r="B22" s="9"/>
      <c r="C22" s="12" t="s">
        <v>38</v>
      </c>
      <c r="D22" s="13" t="s">
        <v>39</v>
      </c>
      <c r="E22" s="1"/>
      <c r="F22" s="1"/>
    </row>
    <row r="23" spans="1:6">
      <c r="A23" s="1"/>
      <c r="B23" s="14"/>
      <c r="C23" s="15" t="s">
        <v>40</v>
      </c>
      <c r="D23" s="16" t="s">
        <v>41</v>
      </c>
      <c r="E23" s="1"/>
      <c r="F23" s="1"/>
    </row>
    <row r="24" spans="1:6">
      <c r="A24" s="1"/>
      <c r="B24" s="1"/>
      <c r="C24" s="5"/>
      <c r="D24" s="1"/>
      <c r="E24" s="1"/>
      <c r="F24" s="1"/>
    </row>
    <row r="25" spans="1:6" ht="15.75">
      <c r="A25" s="1"/>
      <c r="B25" s="1"/>
      <c r="C25" s="3" t="s">
        <v>42</v>
      </c>
      <c r="D25" s="4" t="s">
        <v>43</v>
      </c>
      <c r="E25" s="1"/>
      <c r="F25" s="1"/>
    </row>
    <row r="26" spans="1:6">
      <c r="A26" s="1"/>
      <c r="B26" s="1"/>
      <c r="C26" s="5"/>
      <c r="D26" s="1"/>
      <c r="E26" s="1"/>
      <c r="F26" s="1"/>
    </row>
    <row r="27" spans="1:6">
      <c r="A27" s="1"/>
      <c r="B27" s="17"/>
      <c r="C27" s="7" t="s">
        <v>44</v>
      </c>
      <c r="D27" s="8" t="s">
        <v>45</v>
      </c>
      <c r="E27" s="1"/>
      <c r="F27" s="1"/>
    </row>
    <row r="28" spans="1:6">
      <c r="A28" s="1"/>
      <c r="B28" s="18"/>
      <c r="C28" s="10" t="s">
        <v>46</v>
      </c>
      <c r="D28" s="11" t="s">
        <v>47</v>
      </c>
      <c r="E28" s="1"/>
      <c r="F28" s="1"/>
    </row>
    <row r="29" spans="1:6">
      <c r="A29" s="1"/>
      <c r="B29" s="18"/>
      <c r="C29" s="12" t="s">
        <v>48</v>
      </c>
      <c r="D29" s="13" t="s">
        <v>49</v>
      </c>
      <c r="E29" s="1"/>
      <c r="F29" s="1"/>
    </row>
    <row r="30" spans="1:6">
      <c r="A30" s="1"/>
      <c r="B30" s="18"/>
      <c r="C30" s="10" t="s">
        <v>50</v>
      </c>
      <c r="D30" s="11" t="s">
        <v>51</v>
      </c>
      <c r="E30" s="1"/>
      <c r="F30" s="1"/>
    </row>
    <row r="31" spans="1:6">
      <c r="A31" s="1"/>
      <c r="B31" s="18"/>
      <c r="C31" s="12" t="s">
        <v>52</v>
      </c>
      <c r="D31" s="13" t="s">
        <v>53</v>
      </c>
      <c r="E31" s="1"/>
      <c r="F31" s="1"/>
    </row>
    <row r="32" spans="1:6">
      <c r="A32" s="1"/>
      <c r="B32" s="18"/>
      <c r="C32" s="10" t="s">
        <v>54</v>
      </c>
      <c r="D32" s="11" t="s">
        <v>55</v>
      </c>
      <c r="E32" s="1"/>
      <c r="F32" s="1"/>
    </row>
    <row r="33" spans="1:6">
      <c r="A33" s="1"/>
      <c r="B33" s="18"/>
      <c r="C33" s="12" t="s">
        <v>56</v>
      </c>
      <c r="D33" s="13" t="s">
        <v>57</v>
      </c>
      <c r="E33" s="1"/>
      <c r="F33" s="1"/>
    </row>
    <row r="34" spans="1:6">
      <c r="A34" s="1"/>
      <c r="B34" s="18"/>
      <c r="C34" s="10" t="s">
        <v>58</v>
      </c>
      <c r="D34" s="11" t="s">
        <v>59</v>
      </c>
      <c r="E34" s="1"/>
      <c r="F34" s="1"/>
    </row>
    <row r="35" spans="1:6">
      <c r="A35" s="1"/>
      <c r="B35" s="18"/>
      <c r="C35" s="12" t="s">
        <v>60</v>
      </c>
      <c r="D35" s="13" t="s">
        <v>61</v>
      </c>
      <c r="E35" s="1"/>
      <c r="F35" s="1"/>
    </row>
    <row r="36" spans="1:6">
      <c r="A36" s="1"/>
      <c r="B36" s="18"/>
      <c r="C36" s="10" t="s">
        <v>62</v>
      </c>
      <c r="D36" s="11" t="s">
        <v>63</v>
      </c>
      <c r="E36" s="1"/>
      <c r="F36" s="1"/>
    </row>
    <row r="37" spans="1:6">
      <c r="A37" s="1"/>
      <c r="B37" s="19"/>
      <c r="C37" s="20" t="s">
        <v>64</v>
      </c>
      <c r="D37" s="21" t="s">
        <v>65</v>
      </c>
      <c r="E37" s="1"/>
      <c r="F37" s="1"/>
    </row>
    <row r="38" spans="1:6">
      <c r="A38" s="1"/>
      <c r="B38" s="1"/>
      <c r="C38" s="5"/>
      <c r="D38" s="1"/>
      <c r="E38" s="1"/>
      <c r="F38" s="1"/>
    </row>
    <row r="39" spans="1:6" ht="15.75">
      <c r="A39" s="1"/>
      <c r="B39" s="1"/>
      <c r="C39" s="3" t="s">
        <v>66</v>
      </c>
      <c r="D39" s="4" t="s">
        <v>67</v>
      </c>
      <c r="E39" s="1"/>
      <c r="F39" s="1"/>
    </row>
    <row r="40" spans="1:6">
      <c r="A40" s="1"/>
      <c r="B40" s="1"/>
      <c r="C40" s="5"/>
      <c r="D40" s="1"/>
      <c r="E40" s="1"/>
      <c r="F40" s="1"/>
    </row>
    <row r="41" spans="1:6">
      <c r="A41" s="1"/>
      <c r="B41" s="22"/>
      <c r="C41" s="23" t="s">
        <v>68</v>
      </c>
      <c r="D41" s="24" t="s">
        <v>69</v>
      </c>
      <c r="E41" s="1"/>
      <c r="F41" s="1"/>
    </row>
    <row r="42" spans="1:6">
      <c r="A42" s="1"/>
      <c r="B42" s="25"/>
      <c r="C42" s="26" t="s">
        <v>70</v>
      </c>
      <c r="D42" s="13" t="s">
        <v>71</v>
      </c>
      <c r="E42" s="1"/>
      <c r="F42" s="1"/>
    </row>
    <row r="43" spans="1:6">
      <c r="A43" s="1"/>
      <c r="B43" s="25"/>
      <c r="C43" s="27" t="s">
        <v>72</v>
      </c>
      <c r="D43" s="11" t="s">
        <v>73</v>
      </c>
      <c r="E43" s="1"/>
      <c r="F43" s="1"/>
    </row>
    <row r="44" spans="1:6">
      <c r="A44" s="1"/>
      <c r="B44" s="25"/>
      <c r="C44" s="26" t="s">
        <v>74</v>
      </c>
      <c r="D44" s="13" t="s">
        <v>75</v>
      </c>
      <c r="E44" s="1"/>
      <c r="F44" s="1"/>
    </row>
    <row r="45" spans="1:6">
      <c r="A45" s="1"/>
      <c r="B45" s="25"/>
      <c r="C45" s="27" t="s">
        <v>76</v>
      </c>
      <c r="D45" s="11" t="s">
        <v>77</v>
      </c>
      <c r="E45" s="1"/>
      <c r="F45" s="1"/>
    </row>
    <row r="46" spans="1:6">
      <c r="A46" s="1"/>
      <c r="B46" s="25"/>
      <c r="C46" s="26" t="s">
        <v>78</v>
      </c>
      <c r="D46" s="13" t="s">
        <v>79</v>
      </c>
      <c r="E46" s="1"/>
      <c r="F46" s="1"/>
    </row>
    <row r="47" spans="1:6">
      <c r="A47" s="1"/>
      <c r="B47" s="28"/>
      <c r="C47" s="29" t="s">
        <v>80</v>
      </c>
      <c r="D47" s="30" t="s">
        <v>81</v>
      </c>
      <c r="E47" s="1"/>
      <c r="F47" s="1"/>
    </row>
    <row r="50" spans="2:2">
      <c r="B50" s="31"/>
    </row>
    <row r="51" spans="2:2">
      <c r="B51" s="32" t="s">
        <v>82</v>
      </c>
    </row>
    <row r="52" spans="2:2"/>
  </sheetData>
  <pageMargins left="0.7" right="0.7" top="0.78740157499999996" bottom="0.78740157499999996"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4"/>
  </sheetPr>
  <dimension ref="B3:S30"/>
  <sheetViews>
    <sheetView showGridLines="0" zoomScaleNormal="100" workbookViewId="0"/>
  </sheetViews>
  <sheetFormatPr baseColWidth="10" defaultRowHeight="15"/>
  <cols>
    <col min="1" max="1" width="11.42578125" style="2"/>
    <col min="2" max="2" width="10.5703125" style="2" customWidth="1"/>
    <col min="3" max="3" width="39.42578125" style="2" customWidth="1"/>
    <col min="4" max="5" width="7" style="2" customWidth="1"/>
    <col min="6" max="6" width="6.28515625" style="2" bestFit="1" customWidth="1"/>
    <col min="7" max="10" width="6.28515625" style="2" customWidth="1"/>
    <col min="11" max="11" width="6.28515625" style="2" bestFit="1" customWidth="1"/>
    <col min="12" max="19" width="7" style="2" customWidth="1"/>
    <col min="20" max="16384" width="11.42578125" style="2"/>
  </cols>
  <sheetData>
    <row r="3" spans="2:19" s="38" customFormat="1" ht="26.85" customHeight="1">
      <c r="B3" s="35" t="s">
        <v>12</v>
      </c>
      <c r="C3" s="36" t="s">
        <v>13</v>
      </c>
      <c r="D3" s="37"/>
      <c r="E3" s="37"/>
      <c r="F3" s="37"/>
      <c r="G3" s="37"/>
      <c r="H3" s="37"/>
      <c r="I3" s="37"/>
      <c r="J3" s="37"/>
      <c r="K3" s="37"/>
      <c r="L3" s="37"/>
      <c r="M3" s="37"/>
      <c r="N3" s="37"/>
      <c r="O3" s="37"/>
      <c r="P3" s="37"/>
      <c r="Q3" s="37"/>
      <c r="R3" s="37"/>
      <c r="S3" s="37"/>
    </row>
    <row r="4" spans="2:19" s="33" customFormat="1" ht="13.35" customHeight="1">
      <c r="B4" s="1"/>
      <c r="C4" s="1"/>
      <c r="D4" s="1"/>
      <c r="E4" s="1"/>
      <c r="F4" s="1"/>
      <c r="G4" s="1"/>
      <c r="H4" s="1"/>
      <c r="I4" s="1"/>
      <c r="J4" s="1"/>
      <c r="K4" s="1"/>
      <c r="L4" s="1"/>
      <c r="M4" s="1"/>
      <c r="N4" s="1"/>
      <c r="O4" s="1"/>
      <c r="P4" s="1"/>
      <c r="Q4" s="1"/>
      <c r="R4" s="1"/>
      <c r="S4" s="1"/>
    </row>
    <row r="5" spans="2:19" s="41" customFormat="1" ht="15" customHeight="1">
      <c r="B5" s="40" t="s">
        <v>187</v>
      </c>
      <c r="C5" s="142"/>
      <c r="D5" s="142"/>
      <c r="E5" s="142"/>
      <c r="F5" s="142"/>
      <c r="G5" s="39"/>
      <c r="H5" s="39"/>
      <c r="I5" s="39"/>
      <c r="J5" s="39"/>
      <c r="K5" s="39"/>
      <c r="L5" s="39"/>
      <c r="M5" s="39"/>
      <c r="N5" s="39"/>
      <c r="O5" s="39"/>
      <c r="P5" s="39"/>
      <c r="Q5" s="39"/>
      <c r="R5" s="39"/>
      <c r="S5" s="39"/>
    </row>
    <row r="6" spans="2:19" ht="13.35" customHeight="1">
      <c r="B6" s="1"/>
      <c r="C6" s="1"/>
      <c r="D6" s="1"/>
      <c r="E6" s="1"/>
      <c r="F6" s="1"/>
      <c r="G6" s="1"/>
      <c r="H6" s="1"/>
      <c r="I6" s="1"/>
      <c r="J6" s="1"/>
      <c r="K6" s="1"/>
      <c r="L6" s="1"/>
      <c r="M6" s="1"/>
      <c r="N6" s="1"/>
      <c r="O6" s="1"/>
      <c r="P6" s="1"/>
      <c r="Q6" s="1"/>
      <c r="R6" s="1"/>
      <c r="S6" s="1"/>
    </row>
    <row r="7" spans="2:19" s="47" customFormat="1" ht="39" customHeight="1">
      <c r="B7" s="143" t="s">
        <v>188</v>
      </c>
      <c r="C7" s="144"/>
      <c r="D7" s="49">
        <v>1995</v>
      </c>
      <c r="E7" s="49">
        <v>2000</v>
      </c>
      <c r="F7" s="49">
        <v>2005</v>
      </c>
      <c r="G7" s="49">
        <v>2006</v>
      </c>
      <c r="H7" s="49">
        <v>2007</v>
      </c>
      <c r="I7" s="49">
        <v>2008</v>
      </c>
      <c r="J7" s="49">
        <v>2009</v>
      </c>
      <c r="K7" s="49">
        <v>2010</v>
      </c>
      <c r="L7" s="49">
        <v>2011</v>
      </c>
      <c r="M7" s="49">
        <v>2012</v>
      </c>
      <c r="N7" s="49">
        <v>2013</v>
      </c>
      <c r="O7" s="49" t="s">
        <v>189</v>
      </c>
      <c r="P7" s="49">
        <v>2015</v>
      </c>
      <c r="Q7" s="49">
        <v>2016</v>
      </c>
      <c r="R7" s="49">
        <v>2017</v>
      </c>
      <c r="S7" s="49">
        <v>2018</v>
      </c>
    </row>
    <row r="8" spans="2:19" s="47" customFormat="1" ht="12.75">
      <c r="B8" s="56"/>
      <c r="C8" s="123"/>
      <c r="D8" s="124"/>
      <c r="E8" s="124"/>
      <c r="F8" s="46"/>
      <c r="G8" s="46"/>
      <c r="H8" s="46"/>
      <c r="I8" s="46"/>
      <c r="J8" s="46"/>
      <c r="K8" s="46"/>
      <c r="L8" s="46"/>
      <c r="M8" s="46"/>
      <c r="N8" s="46"/>
      <c r="O8" s="46"/>
      <c r="P8" s="46"/>
      <c r="Q8" s="46"/>
      <c r="R8" s="46"/>
      <c r="S8" s="46"/>
    </row>
    <row r="9" spans="2:19" s="47" customFormat="1" ht="12.75">
      <c r="B9" s="74" t="s">
        <v>117</v>
      </c>
      <c r="C9" s="80"/>
      <c r="D9" s="137">
        <v>9.9550001323223114E-2</v>
      </c>
      <c r="E9" s="137">
        <v>0.1026500016450882</v>
      </c>
      <c r="F9" s="137">
        <v>9.6799999475479126E-2</v>
      </c>
      <c r="G9" s="137">
        <v>0.10035999864339828</v>
      </c>
      <c r="H9" s="137">
        <v>9.9370002746582031E-2</v>
      </c>
      <c r="I9" s="137">
        <v>9.6620000898838043E-2</v>
      </c>
      <c r="J9" s="137">
        <v>9.6770003437995911E-2</v>
      </c>
      <c r="K9" s="137">
        <v>9.6390001475811005E-2</v>
      </c>
      <c r="L9" s="137">
        <v>9.5569998025894165E-2</v>
      </c>
      <c r="M9" s="137">
        <v>9.7669996321201324E-2</v>
      </c>
      <c r="N9" s="137">
        <v>9.7470000386238098E-2</v>
      </c>
      <c r="O9" s="137">
        <v>0.10266999900341034</v>
      </c>
      <c r="P9" s="137">
        <v>9.8109997808933258E-2</v>
      </c>
      <c r="Q9" s="137">
        <v>9.8559997975826263E-2</v>
      </c>
      <c r="R9" s="137">
        <v>9.6589997410774231E-2</v>
      </c>
      <c r="S9" s="137">
        <v>9.8350003361701965E-2</v>
      </c>
    </row>
    <row r="10" spans="2:19" s="47" customFormat="1" ht="12.75">
      <c r="B10" s="58"/>
      <c r="C10" s="82"/>
      <c r="D10" s="132"/>
      <c r="E10" s="132"/>
      <c r="F10" s="132"/>
      <c r="G10" s="132"/>
      <c r="H10" s="132"/>
      <c r="I10" s="132"/>
      <c r="J10" s="132"/>
      <c r="K10" s="132"/>
      <c r="L10" s="132"/>
      <c r="M10" s="132"/>
      <c r="N10" s="132"/>
      <c r="O10" s="132"/>
      <c r="P10" s="132"/>
      <c r="Q10" s="132"/>
      <c r="R10" s="132"/>
      <c r="S10" s="132"/>
    </row>
    <row r="11" spans="2:19" s="47" customFormat="1" ht="12.75">
      <c r="B11" s="58" t="s">
        <v>118</v>
      </c>
      <c r="C11" s="82"/>
      <c r="D11" s="132"/>
      <c r="E11" s="132"/>
      <c r="F11" s="132"/>
      <c r="G11" s="132"/>
      <c r="H11" s="132"/>
      <c r="I11" s="132"/>
      <c r="J11" s="132"/>
      <c r="K11" s="132"/>
      <c r="L11" s="132"/>
      <c r="M11" s="132"/>
      <c r="N11" s="132"/>
      <c r="O11" s="132"/>
      <c r="P11" s="132"/>
      <c r="Q11" s="132"/>
      <c r="R11" s="132"/>
      <c r="S11" s="132"/>
    </row>
    <row r="12" spans="2:19" s="47" customFormat="1" ht="12.75">
      <c r="B12" s="85" t="s">
        <v>119</v>
      </c>
      <c r="C12" s="86"/>
      <c r="D12" s="138">
        <v>0.1073400005698204</v>
      </c>
      <c r="E12" s="138">
        <v>0.10972999781370163</v>
      </c>
      <c r="F12" s="138">
        <v>0.10452000051736832</v>
      </c>
      <c r="G12" s="138">
        <v>0.10649999976158142</v>
      </c>
      <c r="H12" s="138">
        <v>0.10711999982595444</v>
      </c>
      <c r="I12" s="138">
        <v>0.10345999896526337</v>
      </c>
      <c r="J12" s="138">
        <v>0.10146000236272812</v>
      </c>
      <c r="K12" s="138">
        <v>0.1018500030040741</v>
      </c>
      <c r="L12" s="138">
        <v>9.6770003437995911E-2</v>
      </c>
      <c r="M12" s="138">
        <v>0.10373000055551529</v>
      </c>
      <c r="N12" s="138">
        <v>0.10181999951601028</v>
      </c>
      <c r="O12" s="138">
        <v>0.10598000138998032</v>
      </c>
      <c r="P12" s="138">
        <v>0.10390999913215637</v>
      </c>
      <c r="Q12" s="138">
        <v>0.10532999783754349</v>
      </c>
      <c r="R12" s="138">
        <v>0.10101000219583511</v>
      </c>
      <c r="S12" s="138">
        <v>0.10610000044107437</v>
      </c>
    </row>
    <row r="13" spans="2:19" s="47" customFormat="1" ht="12.75">
      <c r="B13" s="88" t="s">
        <v>120</v>
      </c>
      <c r="C13" s="89"/>
      <c r="D13" s="139">
        <v>9.2320002615451813E-2</v>
      </c>
      <c r="E13" s="139">
        <v>9.601999819278717E-2</v>
      </c>
      <c r="F13" s="139">
        <v>8.9519999921321869E-2</v>
      </c>
      <c r="G13" s="139">
        <v>9.4539999961853027E-2</v>
      </c>
      <c r="H13" s="139">
        <v>9.2040002346038818E-2</v>
      </c>
      <c r="I13" s="139">
        <v>9.0139999985694885E-2</v>
      </c>
      <c r="J13" s="139">
        <v>9.2309996485710144E-2</v>
      </c>
      <c r="K13" s="139">
        <v>9.1190002858638763E-2</v>
      </c>
      <c r="L13" s="139">
        <v>9.4429999589920044E-2</v>
      </c>
      <c r="M13" s="139">
        <v>9.1930001974105835E-2</v>
      </c>
      <c r="N13" s="139">
        <v>9.3340002000331879E-2</v>
      </c>
      <c r="O13" s="139">
        <v>9.9500000476837158E-2</v>
      </c>
      <c r="P13" s="139">
        <v>9.2569999396800995E-2</v>
      </c>
      <c r="Q13" s="139">
        <v>9.205000102519989E-2</v>
      </c>
      <c r="R13" s="139">
        <v>9.2299997806549072E-2</v>
      </c>
      <c r="S13" s="139">
        <v>9.0870000422000885E-2</v>
      </c>
    </row>
    <row r="14" spans="2:19" s="47" customFormat="1" ht="12.75">
      <c r="B14" s="129"/>
      <c r="C14" s="82"/>
      <c r="D14" s="132"/>
      <c r="E14" s="132"/>
      <c r="F14" s="132"/>
      <c r="G14" s="132"/>
      <c r="H14" s="132"/>
      <c r="I14" s="132"/>
      <c r="J14" s="132"/>
      <c r="K14" s="132"/>
      <c r="L14" s="132"/>
      <c r="M14" s="132"/>
      <c r="N14" s="132"/>
      <c r="O14" s="132"/>
      <c r="P14" s="132"/>
      <c r="Q14" s="132"/>
      <c r="R14" s="132"/>
      <c r="S14" s="132"/>
    </row>
    <row r="15" spans="2:19" s="47" customFormat="1" ht="12.75">
      <c r="B15" s="58" t="s">
        <v>121</v>
      </c>
      <c r="C15" s="82"/>
      <c r="D15" s="132"/>
      <c r="E15" s="132"/>
      <c r="F15" s="132"/>
      <c r="G15" s="132"/>
      <c r="H15" s="132"/>
      <c r="I15" s="132"/>
      <c r="J15" s="132"/>
      <c r="K15" s="132"/>
      <c r="L15" s="132"/>
      <c r="M15" s="132"/>
      <c r="N15" s="132"/>
      <c r="O15" s="145"/>
      <c r="P15" s="145"/>
      <c r="Q15" s="145"/>
      <c r="R15" s="145"/>
      <c r="S15" s="145"/>
    </row>
    <row r="16" spans="2:19" s="47" customFormat="1" ht="12.75">
      <c r="B16" s="85" t="s">
        <v>123</v>
      </c>
      <c r="C16" s="86"/>
      <c r="D16" s="138">
        <v>8.3699999377131462E-3</v>
      </c>
      <c r="E16" s="138">
        <v>8.6399996653199196E-3</v>
      </c>
      <c r="F16" s="138">
        <v>1.1450000107288361E-2</v>
      </c>
      <c r="G16" s="138">
        <v>1.7139999195933342E-2</v>
      </c>
      <c r="H16" s="138">
        <v>1.0200000368058681E-2</v>
      </c>
      <c r="I16" s="138">
        <v>1.8130000680685043E-2</v>
      </c>
      <c r="J16" s="138">
        <v>1.8580000847578049E-2</v>
      </c>
      <c r="K16" s="138">
        <v>1.6739999875426292E-2</v>
      </c>
      <c r="L16" s="138">
        <v>1.5760000795125961E-2</v>
      </c>
      <c r="M16" s="138">
        <v>1.5159999951720238E-2</v>
      </c>
      <c r="N16" s="138">
        <v>1.2910000048577785E-2</v>
      </c>
      <c r="O16" s="138">
        <v>1.6790000721812248E-2</v>
      </c>
      <c r="P16" s="138">
        <v>1.8149999901652336E-2</v>
      </c>
      <c r="Q16" s="138">
        <v>2.0260000601410866E-2</v>
      </c>
      <c r="R16" s="138">
        <v>1.3849999755620956E-2</v>
      </c>
      <c r="S16" s="138">
        <v>1.5350000001490116E-2</v>
      </c>
    </row>
    <row r="17" spans="2:19" s="47" customFormat="1" ht="12.75">
      <c r="B17" s="129" t="s">
        <v>124</v>
      </c>
      <c r="C17" s="82"/>
      <c r="D17" s="132">
        <v>2.8960000723600388E-2</v>
      </c>
      <c r="E17" s="132">
        <v>2.9190000146627426E-2</v>
      </c>
      <c r="F17" s="132">
        <v>3.5029999911785126E-2</v>
      </c>
      <c r="G17" s="132">
        <v>3.3240001648664474E-2</v>
      </c>
      <c r="H17" s="132">
        <v>3.4139998257160187E-2</v>
      </c>
      <c r="I17" s="132">
        <v>3.2359998673200607E-2</v>
      </c>
      <c r="J17" s="132">
        <v>3.0400000512599945E-2</v>
      </c>
      <c r="K17" s="132">
        <v>3.2379999756813049E-2</v>
      </c>
      <c r="L17" s="132">
        <v>3.4019999206066132E-2</v>
      </c>
      <c r="M17" s="132">
        <v>3.8679998368024826E-2</v>
      </c>
      <c r="N17" s="132">
        <v>3.9960000663995743E-2</v>
      </c>
      <c r="O17" s="132">
        <v>3.9939999580383301E-2</v>
      </c>
      <c r="P17" s="132">
        <v>3.6860000342130661E-2</v>
      </c>
      <c r="Q17" s="132">
        <v>3.7060000002384186E-2</v>
      </c>
      <c r="R17" s="132">
        <v>3.5250000655651093E-2</v>
      </c>
      <c r="S17" s="132">
        <v>3.6309998482465744E-2</v>
      </c>
    </row>
    <row r="18" spans="2:19" s="47" customFormat="1" ht="12.75">
      <c r="B18" s="129" t="s">
        <v>125</v>
      </c>
      <c r="C18" s="82"/>
      <c r="D18" s="132">
        <v>0.12790000438690186</v>
      </c>
      <c r="E18" s="132">
        <v>0.13964000344276428</v>
      </c>
      <c r="F18" s="132">
        <v>0.12088999897241592</v>
      </c>
      <c r="G18" s="132">
        <v>0.13057999312877655</v>
      </c>
      <c r="H18" s="132">
        <v>0.13510000705718994</v>
      </c>
      <c r="I18" s="132">
        <v>0.13030000030994415</v>
      </c>
      <c r="J18" s="132">
        <v>0.13504000008106232</v>
      </c>
      <c r="K18" s="132">
        <v>0.13166999816894531</v>
      </c>
      <c r="L18" s="132">
        <v>0.12289000302553177</v>
      </c>
      <c r="M18" s="132">
        <v>0.12352000176906586</v>
      </c>
      <c r="N18" s="132">
        <v>0.1251399964094162</v>
      </c>
      <c r="O18" s="132">
        <v>0.13025000691413879</v>
      </c>
      <c r="P18" s="132">
        <v>0.12894999980926514</v>
      </c>
      <c r="Q18" s="132">
        <v>0.12099999934434891</v>
      </c>
      <c r="R18" s="132">
        <v>0.12523999810218811</v>
      </c>
      <c r="S18" s="132">
        <v>0.12081000208854675</v>
      </c>
    </row>
    <row r="19" spans="2:19" s="47" customFormat="1" ht="12.75">
      <c r="B19" s="88" t="s">
        <v>126</v>
      </c>
      <c r="C19" s="89"/>
      <c r="D19" s="139">
        <v>0.27004998922348022</v>
      </c>
      <c r="E19" s="139">
        <v>0.25804001092910767</v>
      </c>
      <c r="F19" s="139">
        <v>0.22821000218391418</v>
      </c>
      <c r="G19" s="139">
        <v>0.23060999810695648</v>
      </c>
      <c r="H19" s="139">
        <v>0.22045999765396118</v>
      </c>
      <c r="I19" s="139">
        <v>0.2108599990606308</v>
      </c>
      <c r="J19" s="139">
        <v>0.20759999752044678</v>
      </c>
      <c r="K19" s="139">
        <v>0.20239000022411346</v>
      </c>
      <c r="L19" s="139">
        <v>0.20236000418663025</v>
      </c>
      <c r="M19" s="139">
        <v>0.19927999377250671</v>
      </c>
      <c r="N19" s="139">
        <v>0.19162000715732574</v>
      </c>
      <c r="O19" s="139">
        <v>0.20364999771118164</v>
      </c>
      <c r="P19" s="139">
        <v>0.18810999393463135</v>
      </c>
      <c r="Q19" s="139">
        <v>0.19794000685214996</v>
      </c>
      <c r="R19" s="139">
        <v>0.18970000743865967</v>
      </c>
      <c r="S19" s="139">
        <v>0.19468000531196594</v>
      </c>
    </row>
    <row r="20" spans="2:19" s="47" customFormat="1" ht="12.75">
      <c r="B20" s="129"/>
      <c r="C20" s="82"/>
      <c r="D20" s="132"/>
      <c r="E20" s="132"/>
      <c r="F20" s="132"/>
      <c r="G20" s="132"/>
      <c r="H20" s="132"/>
      <c r="I20" s="132"/>
      <c r="J20" s="132"/>
      <c r="K20" s="132"/>
      <c r="L20" s="132"/>
      <c r="M20" s="132"/>
      <c r="N20" s="132"/>
      <c r="O20" s="132"/>
      <c r="P20" s="132"/>
      <c r="Q20" s="132"/>
      <c r="R20" s="132"/>
      <c r="S20" s="132"/>
    </row>
    <row r="21" spans="2:19" s="47" customFormat="1" ht="14.25">
      <c r="B21" s="58" t="s">
        <v>190</v>
      </c>
      <c r="C21" s="82"/>
      <c r="D21" s="132"/>
      <c r="E21" s="132"/>
      <c r="F21" s="132"/>
      <c r="G21" s="132"/>
      <c r="H21" s="132"/>
      <c r="I21" s="132"/>
      <c r="J21" s="132"/>
      <c r="K21" s="132"/>
      <c r="L21" s="132"/>
      <c r="M21" s="132"/>
      <c r="N21" s="132"/>
      <c r="O21" s="145"/>
      <c r="P21" s="145"/>
      <c r="Q21" s="145"/>
      <c r="R21" s="145"/>
      <c r="S21" s="145"/>
    </row>
    <row r="22" spans="2:19" s="47" customFormat="1" ht="12.75">
      <c r="B22" s="85" t="s">
        <v>179</v>
      </c>
      <c r="C22" s="86"/>
      <c r="D22" s="138">
        <v>0.11542999744415283</v>
      </c>
      <c r="E22" s="138">
        <v>0.13050000369548798</v>
      </c>
      <c r="F22" s="138">
        <v>0.10138999670743942</v>
      </c>
      <c r="G22" s="138">
        <v>0.11456999927759171</v>
      </c>
      <c r="H22" s="138">
        <v>0.11319000273942947</v>
      </c>
      <c r="I22" s="138">
        <v>0.1272599995136261</v>
      </c>
      <c r="J22" s="138">
        <v>0.13032999634742737</v>
      </c>
      <c r="K22" s="138">
        <v>0.12421000003814697</v>
      </c>
      <c r="L22" s="138">
        <v>0.11711999773979187</v>
      </c>
      <c r="M22" s="138">
        <v>0.12779000401496887</v>
      </c>
      <c r="N22" s="138">
        <v>0.13889999687671661</v>
      </c>
      <c r="O22" s="138">
        <v>0.12679000198841095</v>
      </c>
      <c r="P22" s="138">
        <v>0.12992000579833984</v>
      </c>
      <c r="Q22" s="138">
        <v>0.13027000427246094</v>
      </c>
      <c r="R22" s="138">
        <v>0.12106999754905701</v>
      </c>
      <c r="S22" s="138">
        <v>0.12533000111579895</v>
      </c>
    </row>
    <row r="23" spans="2:19" s="47" customFormat="1" ht="12.75">
      <c r="B23" s="129" t="s">
        <v>180</v>
      </c>
      <c r="C23" s="82"/>
      <c r="D23" s="132">
        <v>0.10080999881029129</v>
      </c>
      <c r="E23" s="132">
        <v>0.10109999775886536</v>
      </c>
      <c r="F23" s="132">
        <v>9.9739998579025269E-2</v>
      </c>
      <c r="G23" s="132">
        <v>0.10064999759197235</v>
      </c>
      <c r="H23" s="132">
        <v>0.10125000029802322</v>
      </c>
      <c r="I23" s="132">
        <v>9.4240002334117889E-2</v>
      </c>
      <c r="J23" s="132">
        <v>9.4310000538825989E-2</v>
      </c>
      <c r="K23" s="132">
        <v>9.4200000166893005E-2</v>
      </c>
      <c r="L23" s="132">
        <v>9.5239996910095215E-2</v>
      </c>
      <c r="M23" s="132">
        <v>9.5839999616146088E-2</v>
      </c>
      <c r="N23" s="132">
        <v>9.4920001924037933E-2</v>
      </c>
      <c r="O23" s="132">
        <v>0.10253000259399414</v>
      </c>
      <c r="P23" s="132">
        <v>9.641999751329422E-2</v>
      </c>
      <c r="Q23" s="132">
        <v>9.6309997141361237E-2</v>
      </c>
      <c r="R23" s="132">
        <v>9.4820000231266022E-2</v>
      </c>
      <c r="S23" s="132">
        <v>9.7130000591278076E-2</v>
      </c>
    </row>
    <row r="24" spans="2:19" s="47" customFormat="1" ht="12.75">
      <c r="B24" s="88" t="s">
        <v>181</v>
      </c>
      <c r="C24" s="89"/>
      <c r="D24" s="139">
        <v>6.1190001666545868E-2</v>
      </c>
      <c r="E24" s="139">
        <v>8.0830000340938568E-2</v>
      </c>
      <c r="F24" s="139">
        <v>5.8869998902082443E-2</v>
      </c>
      <c r="G24" s="139">
        <v>7.5580000877380371E-2</v>
      </c>
      <c r="H24" s="139">
        <v>5.9470001608133316E-2</v>
      </c>
      <c r="I24" s="139">
        <v>6.8389996886253357E-2</v>
      </c>
      <c r="J24" s="139">
        <v>6.0260001569986343E-2</v>
      </c>
      <c r="K24" s="139">
        <v>6.4089998602867126E-2</v>
      </c>
      <c r="L24" s="139">
        <v>6.2300000339746475E-2</v>
      </c>
      <c r="M24" s="139">
        <v>6.3089996576309204E-2</v>
      </c>
      <c r="N24" s="139">
        <v>5.4249998182058334E-2</v>
      </c>
      <c r="O24" s="139">
        <v>6.3009999692440033E-2</v>
      </c>
      <c r="P24" s="139">
        <v>6.0490000993013382E-2</v>
      </c>
      <c r="Q24" s="139">
        <v>5.9569999575614929E-2</v>
      </c>
      <c r="R24" s="139">
        <v>6.8510003387928009E-2</v>
      </c>
      <c r="S24" s="139">
        <v>5.5810000747442245E-2</v>
      </c>
    </row>
    <row r="25" spans="2:19" s="47" customFormat="1" ht="12.75">
      <c r="B25" s="129"/>
      <c r="C25" s="82"/>
      <c r="D25" s="132"/>
      <c r="E25" s="132"/>
      <c r="F25" s="132"/>
      <c r="G25" s="132"/>
      <c r="H25" s="132"/>
      <c r="I25" s="132"/>
      <c r="J25" s="132"/>
      <c r="K25" s="132"/>
      <c r="L25" s="132"/>
      <c r="M25" s="132"/>
      <c r="N25" s="132"/>
      <c r="O25" s="132"/>
      <c r="P25" s="46"/>
      <c r="Q25" s="46"/>
      <c r="R25" s="46"/>
      <c r="S25" s="46"/>
    </row>
    <row r="26" spans="2:19" s="47" customFormat="1" ht="12.75">
      <c r="B26" s="46" t="s">
        <v>191</v>
      </c>
      <c r="C26" s="46"/>
      <c r="D26" s="46"/>
      <c r="E26" s="46"/>
      <c r="F26" s="46"/>
      <c r="G26" s="46"/>
      <c r="H26" s="46"/>
      <c r="I26" s="46"/>
      <c r="J26" s="46"/>
      <c r="K26" s="46"/>
      <c r="L26" s="46"/>
      <c r="M26" s="46"/>
      <c r="N26" s="46"/>
      <c r="O26" s="46"/>
      <c r="P26" s="46"/>
      <c r="Q26" s="46"/>
      <c r="R26" s="46"/>
      <c r="S26" s="46"/>
    </row>
    <row r="27" spans="2:19" s="47" customFormat="1" ht="12.75">
      <c r="B27" s="135" t="s">
        <v>192</v>
      </c>
      <c r="C27" s="46"/>
      <c r="D27" s="46"/>
      <c r="E27" s="46"/>
      <c r="F27" s="46"/>
      <c r="G27" s="46"/>
      <c r="H27" s="46"/>
      <c r="I27" s="46"/>
      <c r="J27" s="46"/>
      <c r="K27" s="46"/>
      <c r="L27" s="46"/>
      <c r="M27" s="46"/>
      <c r="N27" s="46"/>
      <c r="O27" s="46"/>
      <c r="P27" s="46"/>
      <c r="Q27" s="46"/>
      <c r="R27" s="46"/>
      <c r="S27" s="46"/>
    </row>
    <row r="28" spans="2:19" s="47" customFormat="1" ht="12.75"/>
    <row r="29" spans="2:19" s="47" customFormat="1" ht="12.75">
      <c r="B29" s="46" t="s">
        <v>103</v>
      </c>
    </row>
    <row r="30" spans="2:19" s="47" customFormat="1" ht="12.75"/>
  </sheetData>
  <mergeCells count="1">
    <mergeCell ref="B7:C7"/>
  </mergeCells>
  <pageMargins left="0.70866141732283472" right="0.70866141732283472" top="0.78740157480314965" bottom="0.78740157480314965" header="0.31496062992125984" footer="0.31496062992125984"/>
  <pageSetup paperSize="9" scale="6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4"/>
  </sheetPr>
  <dimension ref="B3:P27"/>
  <sheetViews>
    <sheetView showGridLines="0" workbookViewId="0"/>
  </sheetViews>
  <sheetFormatPr baseColWidth="10" defaultRowHeight="15"/>
  <cols>
    <col min="1" max="2" width="11.42578125" style="2"/>
    <col min="3" max="3" width="20" style="2" customWidth="1"/>
    <col min="4" max="16" width="9.7109375" style="2" customWidth="1"/>
    <col min="17" max="16384" width="11.42578125" style="2"/>
  </cols>
  <sheetData>
    <row r="3" spans="2:16" ht="26.25">
      <c r="B3" s="35" t="s">
        <v>14</v>
      </c>
      <c r="C3" s="36" t="s">
        <v>15</v>
      </c>
      <c r="D3" s="37"/>
      <c r="E3" s="37"/>
      <c r="F3" s="37"/>
      <c r="G3" s="37"/>
      <c r="H3" s="37"/>
      <c r="I3" s="37"/>
      <c r="J3" s="37"/>
      <c r="K3" s="37"/>
      <c r="L3" s="37"/>
      <c r="M3" s="37"/>
      <c r="N3" s="37"/>
      <c r="O3" s="37"/>
      <c r="P3" s="37"/>
    </row>
    <row r="4" spans="2:16">
      <c r="B4" s="1"/>
      <c r="C4" s="1"/>
      <c r="D4" s="1"/>
      <c r="E4" s="1"/>
      <c r="F4" s="1"/>
      <c r="G4" s="1"/>
      <c r="H4" s="1"/>
      <c r="I4" s="1"/>
      <c r="J4" s="1"/>
      <c r="K4" s="1"/>
      <c r="L4" s="1"/>
      <c r="M4" s="1"/>
      <c r="N4" s="1"/>
      <c r="O4" s="1"/>
    </row>
    <row r="5" spans="2:16">
      <c r="B5" s="40" t="s">
        <v>193</v>
      </c>
      <c r="C5" s="39"/>
      <c r="D5" s="39"/>
      <c r="E5" s="39"/>
      <c r="F5" s="39"/>
      <c r="G5" s="39"/>
      <c r="H5" s="39"/>
      <c r="I5" s="39"/>
      <c r="J5" s="39"/>
      <c r="K5" s="39"/>
      <c r="L5" s="39"/>
      <c r="M5" s="39"/>
      <c r="N5" s="39"/>
      <c r="O5" s="39"/>
    </row>
    <row r="6" spans="2:16">
      <c r="B6" s="1"/>
      <c r="C6" s="1"/>
      <c r="D6" s="1"/>
      <c r="E6" s="1"/>
      <c r="F6" s="1"/>
      <c r="G6" s="1"/>
      <c r="H6" s="1"/>
      <c r="I6" s="1"/>
      <c r="J6" s="1"/>
      <c r="K6" s="1"/>
      <c r="L6" s="1"/>
      <c r="M6" s="1"/>
      <c r="N6" s="1"/>
      <c r="O6" s="1"/>
    </row>
    <row r="7" spans="2:16">
      <c r="B7" s="78" t="s">
        <v>194</v>
      </c>
      <c r="C7" s="46"/>
      <c r="D7" s="146">
        <v>2008</v>
      </c>
      <c r="E7" s="146">
        <v>2009</v>
      </c>
      <c r="F7" s="146">
        <v>2010</v>
      </c>
      <c r="G7" s="146">
        <v>2011</v>
      </c>
      <c r="H7" s="146">
        <v>2012</v>
      </c>
      <c r="I7" s="146">
        <v>2013</v>
      </c>
      <c r="J7" s="146">
        <v>2014</v>
      </c>
      <c r="K7" s="146">
        <v>2015</v>
      </c>
      <c r="L7" s="146">
        <v>2016</v>
      </c>
      <c r="M7" s="146">
        <v>2017</v>
      </c>
      <c r="N7" s="146">
        <v>2018</v>
      </c>
      <c r="O7" s="146">
        <v>2019</v>
      </c>
      <c r="P7" s="146">
        <v>2020</v>
      </c>
    </row>
    <row r="8" spans="2:16">
      <c r="B8" s="46"/>
      <c r="C8" s="46"/>
      <c r="D8" s="46"/>
      <c r="E8" s="46"/>
      <c r="F8" s="46"/>
      <c r="G8" s="147"/>
      <c r="H8" s="46"/>
      <c r="I8" s="46"/>
      <c r="J8" s="46"/>
      <c r="K8" s="46"/>
      <c r="L8" s="46"/>
      <c r="M8" s="46"/>
      <c r="N8" s="46"/>
      <c r="O8" s="46"/>
    </row>
    <row r="9" spans="2:16">
      <c r="B9" s="74" t="s">
        <v>117</v>
      </c>
      <c r="C9" s="148"/>
      <c r="D9" s="149">
        <v>0.29674402294589164</v>
      </c>
      <c r="E9" s="149">
        <v>0.30431731917158239</v>
      </c>
      <c r="F9" s="149">
        <v>0.31151666879979351</v>
      </c>
      <c r="G9" s="149">
        <v>0.32026866917308811</v>
      </c>
      <c r="H9" s="149">
        <v>0.32725088458089552</v>
      </c>
      <c r="I9" s="149">
        <v>0.33527549528952705</v>
      </c>
      <c r="J9" s="149">
        <v>0.34431752206648664</v>
      </c>
      <c r="K9" s="149">
        <v>0.35038864950167975</v>
      </c>
      <c r="L9" s="149">
        <v>0.35057006489339942</v>
      </c>
      <c r="M9" s="149">
        <v>0.35398027551793182</v>
      </c>
      <c r="N9" s="149">
        <v>0.35782597797445276</v>
      </c>
      <c r="O9" s="149">
        <v>0.36262994709367219</v>
      </c>
      <c r="P9" s="149">
        <v>0.36799999999999999</v>
      </c>
    </row>
    <row r="10" spans="2:16">
      <c r="B10" s="58"/>
      <c r="C10" s="59"/>
      <c r="D10" s="83"/>
      <c r="E10" s="83"/>
      <c r="F10" s="83"/>
      <c r="G10" s="83"/>
      <c r="H10" s="83"/>
      <c r="I10" s="83"/>
      <c r="J10" s="83"/>
      <c r="K10" s="83"/>
      <c r="L10" s="83"/>
      <c r="M10" s="83"/>
      <c r="N10" s="83"/>
      <c r="O10" s="83"/>
    </row>
    <row r="11" spans="2:16">
      <c r="B11" s="58" t="s">
        <v>121</v>
      </c>
      <c r="C11" s="46"/>
      <c r="D11" s="150"/>
      <c r="E11" s="150"/>
      <c r="F11" s="150"/>
      <c r="G11" s="150"/>
      <c r="H11" s="150"/>
      <c r="I11" s="150"/>
      <c r="J11" s="150"/>
      <c r="K11" s="150"/>
      <c r="L11" s="150"/>
      <c r="M11" s="150"/>
      <c r="N11" s="150"/>
      <c r="O11" s="150"/>
    </row>
    <row r="12" spans="2:16">
      <c r="B12" s="151" t="s">
        <v>195</v>
      </c>
      <c r="C12" s="114"/>
      <c r="D12" s="87">
        <v>0.17758279866862881</v>
      </c>
      <c r="E12" s="87">
        <v>0.20367124758952326</v>
      </c>
      <c r="F12" s="87">
        <v>0.23117108462993347</v>
      </c>
      <c r="G12" s="87">
        <v>0.25361396590917451</v>
      </c>
      <c r="H12" s="87">
        <v>0.27605251549373228</v>
      </c>
      <c r="I12" s="87">
        <v>0.29291810864647527</v>
      </c>
      <c r="J12" s="87">
        <v>0.32303831530201821</v>
      </c>
      <c r="K12" s="87">
        <v>0.32911283650329448</v>
      </c>
      <c r="L12" s="87">
        <v>0.32701132108741698</v>
      </c>
      <c r="M12" s="87">
        <v>0.33088082429303373</v>
      </c>
      <c r="N12" s="87">
        <v>0.33571812159868969</v>
      </c>
      <c r="O12" s="87">
        <v>0.3434435458117342</v>
      </c>
      <c r="P12" s="87">
        <v>0.35</v>
      </c>
    </row>
    <row r="13" spans="2:16">
      <c r="B13" s="152" t="s">
        <v>196</v>
      </c>
      <c r="C13" s="59"/>
      <c r="D13" s="83">
        <v>0.91110436609852907</v>
      </c>
      <c r="E13" s="83">
        <v>0.92035314180046091</v>
      </c>
      <c r="F13" s="83">
        <v>0.92639870604689811</v>
      </c>
      <c r="G13" s="83">
        <v>0.93455918891848033</v>
      </c>
      <c r="H13" s="83">
        <v>0.93433415200616765</v>
      </c>
      <c r="I13" s="83">
        <v>0.93616310853878315</v>
      </c>
      <c r="J13" s="83">
        <v>0.93480609709599438</v>
      </c>
      <c r="K13" s="83">
        <v>0.94872794440207031</v>
      </c>
      <c r="L13" s="83">
        <v>0.93567893363480414</v>
      </c>
      <c r="M13" s="83">
        <v>0.93374328187006839</v>
      </c>
      <c r="N13" s="83">
        <v>0.92963675592665518</v>
      </c>
      <c r="O13" s="83">
        <v>0.92965118392657775</v>
      </c>
      <c r="P13" s="83">
        <v>0.92500000000000004</v>
      </c>
    </row>
    <row r="14" spans="2:16">
      <c r="B14" s="153" t="s">
        <v>197</v>
      </c>
      <c r="C14" s="116"/>
      <c r="D14" s="90">
        <v>0.12582597186111547</v>
      </c>
      <c r="E14" s="90">
        <v>0.12821244933721759</v>
      </c>
      <c r="F14" s="90">
        <v>0.13003865592310607</v>
      </c>
      <c r="G14" s="90">
        <v>0.13310067949211274</v>
      </c>
      <c r="H14" s="90">
        <v>0.13279252816930423</v>
      </c>
      <c r="I14" s="90">
        <v>0.13653080599925208</v>
      </c>
      <c r="J14" s="90">
        <v>0.13914665083597208</v>
      </c>
      <c r="K14" s="90">
        <v>0.14224302801711911</v>
      </c>
      <c r="L14" s="90">
        <v>0.14412311691544008</v>
      </c>
      <c r="M14" s="90">
        <v>0.1480371790751627</v>
      </c>
      <c r="N14" s="90">
        <v>0.14887852793480297</v>
      </c>
      <c r="O14" s="90">
        <v>0.14998841320897582</v>
      </c>
      <c r="P14" s="90">
        <v>0.152</v>
      </c>
    </row>
    <row r="15" spans="2:16">
      <c r="B15" s="147"/>
      <c r="C15" s="46"/>
      <c r="D15" s="46"/>
      <c r="E15" s="46"/>
      <c r="F15" s="46"/>
      <c r="G15" s="147"/>
      <c r="H15" s="147"/>
      <c r="I15" s="147"/>
      <c r="J15" s="147"/>
      <c r="K15" s="147"/>
      <c r="L15" s="147"/>
      <c r="M15" s="147"/>
      <c r="N15" s="147"/>
      <c r="O15" s="147"/>
    </row>
    <row r="16" spans="2:16">
      <c r="B16" s="78" t="s">
        <v>198</v>
      </c>
      <c r="C16" s="46"/>
      <c r="D16" s="146">
        <v>2008</v>
      </c>
      <c r="E16" s="146">
        <v>2009</v>
      </c>
      <c r="F16" s="146">
        <v>2010</v>
      </c>
      <c r="G16" s="146">
        <v>2011</v>
      </c>
      <c r="H16" s="146">
        <v>2012</v>
      </c>
      <c r="I16" s="146">
        <v>2013</v>
      </c>
      <c r="J16" s="146">
        <v>2014</v>
      </c>
      <c r="K16" s="146">
        <v>2015</v>
      </c>
      <c r="L16" s="146">
        <v>2016</v>
      </c>
      <c r="M16" s="146">
        <v>2017</v>
      </c>
      <c r="N16" s="146">
        <v>2018</v>
      </c>
      <c r="O16" s="146">
        <v>2019</v>
      </c>
      <c r="P16" s="146">
        <v>2020</v>
      </c>
    </row>
    <row r="17" spans="2:16">
      <c r="B17" s="154"/>
      <c r="C17" s="46"/>
      <c r="D17" s="46"/>
      <c r="E17" s="46"/>
      <c r="F17" s="46"/>
      <c r="G17" s="147"/>
      <c r="H17" s="147"/>
      <c r="I17" s="147"/>
      <c r="J17" s="147"/>
      <c r="K17" s="147"/>
      <c r="L17" s="147"/>
      <c r="M17" s="147"/>
      <c r="N17" s="147"/>
      <c r="O17" s="147"/>
    </row>
    <row r="18" spans="2:16">
      <c r="B18" s="74" t="s">
        <v>117</v>
      </c>
      <c r="C18" s="148"/>
      <c r="D18" s="155">
        <v>3103.9679999999998</v>
      </c>
      <c r="E18" s="155">
        <v>3149.61</v>
      </c>
      <c r="F18" s="155">
        <v>3190.9209999999998</v>
      </c>
      <c r="G18" s="155">
        <v>3246.4450000000002</v>
      </c>
      <c r="H18" s="155">
        <v>3276.4639999999999</v>
      </c>
      <c r="I18" s="155">
        <v>3332.7379999999998</v>
      </c>
      <c r="J18" s="155">
        <v>3411.8530000000001</v>
      </c>
      <c r="K18" s="155">
        <v>3469.6770000000001</v>
      </c>
      <c r="L18" s="155">
        <v>3546.4119999999998</v>
      </c>
      <c r="M18" s="155">
        <v>3643.9479999999999</v>
      </c>
      <c r="N18" s="155">
        <v>3730.1680000000001</v>
      </c>
      <c r="O18" s="155">
        <v>3821.8270000000002</v>
      </c>
      <c r="P18" s="155">
        <v>3916</v>
      </c>
    </row>
    <row r="19" spans="2:16">
      <c r="B19" s="58"/>
      <c r="C19" s="59"/>
      <c r="D19" s="156"/>
      <c r="E19" s="156"/>
      <c r="F19" s="156"/>
      <c r="G19" s="156"/>
      <c r="H19" s="156"/>
      <c r="I19" s="156"/>
      <c r="J19" s="156"/>
      <c r="K19" s="156"/>
      <c r="L19" s="156"/>
      <c r="M19" s="156"/>
      <c r="N19" s="156"/>
      <c r="O19" s="156"/>
    </row>
    <row r="20" spans="2:16">
      <c r="B20" s="58" t="s">
        <v>121</v>
      </c>
      <c r="C20" s="46"/>
      <c r="D20" s="156"/>
      <c r="E20" s="156"/>
      <c r="F20" s="156"/>
      <c r="G20" s="156"/>
      <c r="H20" s="156"/>
      <c r="I20" s="157"/>
      <c r="J20" s="157"/>
      <c r="K20" s="157"/>
      <c r="L20" s="157"/>
      <c r="M20" s="157"/>
      <c r="N20" s="157"/>
      <c r="O20" s="157"/>
    </row>
    <row r="21" spans="2:16">
      <c r="B21" s="93" t="s">
        <v>195</v>
      </c>
      <c r="C21" s="158"/>
      <c r="D21" s="159">
        <v>364.19</v>
      </c>
      <c r="E21" s="159">
        <v>417.19</v>
      </c>
      <c r="F21" s="159">
        <v>472.15699999999998</v>
      </c>
      <c r="G21" s="159">
        <v>517.11</v>
      </c>
      <c r="H21" s="159">
        <v>558.20799999999997</v>
      </c>
      <c r="I21" s="159">
        <v>596.28899999999999</v>
      </c>
      <c r="J21" s="159">
        <v>660.75</v>
      </c>
      <c r="K21" s="159">
        <v>693.34299999999996</v>
      </c>
      <c r="L21" s="159">
        <v>719.55799999999999</v>
      </c>
      <c r="M21" s="159">
        <v>762.36099999999999</v>
      </c>
      <c r="N21" s="159">
        <v>789.55899999999997</v>
      </c>
      <c r="O21" s="159">
        <v>818.42700000000002</v>
      </c>
      <c r="P21" s="159">
        <v>829</v>
      </c>
    </row>
    <row r="22" spans="2:16">
      <c r="B22" s="91" t="s">
        <v>196</v>
      </c>
      <c r="C22" s="160"/>
      <c r="D22" s="156">
        <v>1951.13</v>
      </c>
      <c r="E22" s="156">
        <v>1938.0640000000001</v>
      </c>
      <c r="F22" s="156">
        <v>1922.1679999999999</v>
      </c>
      <c r="G22" s="156">
        <v>1925.8050000000001</v>
      </c>
      <c r="H22" s="156">
        <v>1931.8050000000001</v>
      </c>
      <c r="I22" s="156">
        <v>1940.184</v>
      </c>
      <c r="J22" s="156">
        <v>1946.672</v>
      </c>
      <c r="K22" s="156">
        <v>1961.5509999999999</v>
      </c>
      <c r="L22" s="156">
        <v>1992.998</v>
      </c>
      <c r="M22" s="156">
        <v>2018.809</v>
      </c>
      <c r="N22" s="156">
        <v>2070.3150000000001</v>
      </c>
      <c r="O22" s="156">
        <v>2122.5079999999998</v>
      </c>
      <c r="P22" s="156">
        <v>2184</v>
      </c>
    </row>
    <row r="23" spans="2:16">
      <c r="B23" s="96" t="s">
        <v>197</v>
      </c>
      <c r="C23" s="161"/>
      <c r="D23" s="162">
        <v>788.64800000000002</v>
      </c>
      <c r="E23" s="162">
        <v>794.35599999999999</v>
      </c>
      <c r="F23" s="162">
        <v>796.596</v>
      </c>
      <c r="G23" s="162">
        <v>803.53</v>
      </c>
      <c r="H23" s="162">
        <v>786.45100000000002</v>
      </c>
      <c r="I23" s="162">
        <v>796.26499999999999</v>
      </c>
      <c r="J23" s="162">
        <v>804.43100000000004</v>
      </c>
      <c r="K23" s="162">
        <v>814.78300000000002</v>
      </c>
      <c r="L23" s="162">
        <v>833.85599999999999</v>
      </c>
      <c r="M23" s="162">
        <v>862.77800000000002</v>
      </c>
      <c r="N23" s="162">
        <v>870.29399999999998</v>
      </c>
      <c r="O23" s="162">
        <v>880.89200000000005</v>
      </c>
      <c r="P23" s="162">
        <v>902</v>
      </c>
    </row>
    <row r="24" spans="2:16">
      <c r="B24" s="163"/>
      <c r="C24" s="163"/>
      <c r="D24" s="163"/>
      <c r="E24" s="163"/>
      <c r="F24" s="163"/>
      <c r="G24" s="46"/>
      <c r="H24" s="46"/>
      <c r="I24" s="46"/>
      <c r="J24" s="46"/>
      <c r="K24" s="46"/>
      <c r="L24" s="46"/>
      <c r="M24" s="46"/>
      <c r="N24" s="46"/>
      <c r="O24" s="46"/>
    </row>
    <row r="25" spans="2:16" ht="25.5" customHeight="1">
      <c r="B25" s="164" t="s">
        <v>199</v>
      </c>
      <c r="C25" s="164"/>
      <c r="D25" s="164"/>
      <c r="E25" s="164"/>
      <c r="F25" s="164"/>
      <c r="G25" s="164"/>
      <c r="H25" s="164"/>
      <c r="I25" s="164"/>
      <c r="J25" s="164"/>
      <c r="K25" s="164"/>
      <c r="L25" s="164"/>
      <c r="M25" s="164"/>
      <c r="N25" s="164"/>
      <c r="O25" s="164"/>
      <c r="P25" s="164"/>
    </row>
    <row r="26" spans="2:16">
      <c r="B26" s="147"/>
      <c r="C26" s="46"/>
      <c r="D26" s="46"/>
      <c r="E26" s="46"/>
      <c r="F26" s="46"/>
      <c r="G26" s="46"/>
      <c r="H26" s="46"/>
      <c r="I26" s="46"/>
      <c r="J26" s="46"/>
      <c r="K26" s="46"/>
      <c r="L26" s="46"/>
      <c r="M26" s="46"/>
      <c r="N26" s="46"/>
      <c r="O26" s="46"/>
    </row>
    <row r="27" spans="2:16">
      <c r="B27" s="165" t="s">
        <v>200</v>
      </c>
    </row>
  </sheetData>
  <mergeCells count="1">
    <mergeCell ref="B25:P25"/>
  </mergeCells>
  <pageMargins left="0.7" right="0.7" top="0.78740157499999996" bottom="0.78740157499999996" header="0.3" footer="0.3"/>
  <pageSetup paperSize="9"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4"/>
  </sheetPr>
  <dimension ref="B2:V24"/>
  <sheetViews>
    <sheetView showGridLines="0" zoomScaleNormal="100" workbookViewId="0"/>
  </sheetViews>
  <sheetFormatPr baseColWidth="10" defaultRowHeight="15"/>
  <cols>
    <col min="1" max="2" width="11.42578125" style="2"/>
    <col min="3" max="3" width="25.5703125" style="2" customWidth="1"/>
    <col min="4" max="22" width="8.7109375" style="2" customWidth="1"/>
    <col min="23" max="16384" width="11.42578125" style="2"/>
  </cols>
  <sheetData>
    <row r="2" spans="2:22">
      <c r="B2" s="1"/>
      <c r="C2" s="1"/>
      <c r="D2" s="1"/>
      <c r="E2" s="1"/>
      <c r="F2" s="1"/>
      <c r="G2" s="1"/>
      <c r="H2" s="1"/>
      <c r="I2" s="1"/>
      <c r="J2" s="1"/>
      <c r="K2" s="1"/>
      <c r="L2" s="1"/>
      <c r="M2" s="1"/>
      <c r="N2" s="1"/>
      <c r="O2" s="1"/>
      <c r="P2" s="1"/>
      <c r="Q2" s="1"/>
      <c r="R2" s="1"/>
      <c r="S2" s="1"/>
      <c r="T2" s="1"/>
      <c r="U2" s="1"/>
      <c r="V2" s="1"/>
    </row>
    <row r="3" spans="2:22" ht="26.25">
      <c r="B3" s="35" t="s">
        <v>16</v>
      </c>
      <c r="C3" s="36" t="s">
        <v>17</v>
      </c>
      <c r="D3" s="37"/>
      <c r="E3" s="37"/>
      <c r="F3" s="37"/>
      <c r="G3" s="37"/>
      <c r="H3" s="37"/>
      <c r="I3" s="37"/>
      <c r="J3" s="37"/>
      <c r="K3" s="37"/>
      <c r="L3" s="37"/>
      <c r="M3" s="37"/>
      <c r="N3" s="37"/>
      <c r="O3" s="37"/>
      <c r="P3" s="37"/>
      <c r="Q3" s="37"/>
      <c r="R3" s="37"/>
      <c r="S3" s="37"/>
      <c r="T3" s="37"/>
      <c r="U3" s="37"/>
      <c r="V3" s="37"/>
    </row>
    <row r="4" spans="2:22">
      <c r="B4" s="1"/>
      <c r="C4" s="1"/>
      <c r="D4" s="1"/>
      <c r="E4" s="1"/>
      <c r="F4" s="1"/>
      <c r="G4" s="1"/>
      <c r="H4" s="1"/>
      <c r="I4" s="1"/>
      <c r="J4" s="1"/>
      <c r="K4" s="1"/>
      <c r="L4" s="1"/>
      <c r="M4" s="1"/>
      <c r="N4" s="1"/>
      <c r="O4" s="1"/>
      <c r="P4" s="1"/>
      <c r="Q4" s="1"/>
      <c r="R4" s="1"/>
      <c r="S4" s="1"/>
      <c r="T4" s="1"/>
      <c r="U4" s="1"/>
      <c r="V4" s="1"/>
    </row>
    <row r="5" spans="2:22">
      <c r="B5" s="166" t="s">
        <v>201</v>
      </c>
      <c r="C5" s="39"/>
      <c r="D5" s="39"/>
      <c r="E5" s="39"/>
      <c r="F5" s="39"/>
      <c r="G5" s="39"/>
      <c r="H5" s="39"/>
      <c r="I5" s="39"/>
      <c r="J5" s="39"/>
      <c r="K5" s="39"/>
      <c r="L5" s="39"/>
      <c r="M5" s="39"/>
      <c r="N5" s="39"/>
      <c r="O5" s="39"/>
      <c r="P5" s="39"/>
      <c r="Q5" s="39"/>
      <c r="R5" s="39"/>
      <c r="S5" s="39"/>
      <c r="T5" s="39"/>
      <c r="U5" s="39"/>
      <c r="V5" s="39"/>
    </row>
    <row r="6" spans="2:22">
      <c r="B6" s="1"/>
      <c r="C6" s="1"/>
      <c r="D6" s="1"/>
      <c r="E6" s="1"/>
      <c r="F6" s="1"/>
      <c r="G6" s="1"/>
      <c r="H6" s="1"/>
      <c r="I6" s="1"/>
      <c r="J6" s="1"/>
      <c r="K6" s="1"/>
      <c r="L6" s="1"/>
      <c r="M6" s="1"/>
      <c r="N6" s="1"/>
      <c r="O6" s="1"/>
      <c r="P6" s="1"/>
      <c r="Q6" s="1"/>
      <c r="R6" s="1"/>
      <c r="S6" s="1"/>
      <c r="T6" s="1"/>
      <c r="U6" s="1"/>
      <c r="V6" s="1"/>
    </row>
    <row r="7" spans="2:22">
      <c r="B7" s="1"/>
      <c r="C7" s="1"/>
      <c r="D7" s="167" t="s">
        <v>202</v>
      </c>
      <c r="E7" s="168"/>
      <c r="F7" s="168"/>
      <c r="G7" s="168"/>
      <c r="H7" s="168"/>
      <c r="I7" s="168"/>
      <c r="J7" s="168"/>
      <c r="K7" s="169"/>
      <c r="L7" s="170"/>
      <c r="M7" s="167" t="s">
        <v>203</v>
      </c>
      <c r="N7" s="168"/>
      <c r="O7" s="168"/>
      <c r="P7" s="168"/>
      <c r="Q7" s="168"/>
      <c r="R7" s="168"/>
      <c r="S7" s="168"/>
      <c r="T7" s="169"/>
      <c r="U7" s="167" t="s">
        <v>204</v>
      </c>
      <c r="V7" s="169"/>
    </row>
    <row r="8" spans="2:22">
      <c r="B8" s="171"/>
      <c r="C8" s="46"/>
      <c r="D8" s="172">
        <v>1995</v>
      </c>
      <c r="E8" s="172">
        <v>2000</v>
      </c>
      <c r="F8" s="172">
        <v>2005</v>
      </c>
      <c r="G8" s="172">
        <v>2006</v>
      </c>
      <c r="H8" s="172">
        <v>2007</v>
      </c>
      <c r="I8" s="172">
        <v>2008</v>
      </c>
      <c r="J8" s="172">
        <v>2009</v>
      </c>
      <c r="K8" s="172">
        <v>2010</v>
      </c>
      <c r="L8" s="172" t="s">
        <v>205</v>
      </c>
      <c r="M8" s="172">
        <v>2012</v>
      </c>
      <c r="N8" s="172">
        <v>2013</v>
      </c>
      <c r="O8" s="172">
        <v>2014</v>
      </c>
      <c r="P8" s="172" t="s">
        <v>206</v>
      </c>
      <c r="Q8" s="172">
        <v>2016</v>
      </c>
      <c r="R8" s="172">
        <v>2017</v>
      </c>
      <c r="S8" s="172">
        <v>2018</v>
      </c>
      <c r="T8" s="172">
        <v>2019</v>
      </c>
      <c r="U8" s="172">
        <v>2019</v>
      </c>
      <c r="V8" s="172" t="s">
        <v>207</v>
      </c>
    </row>
    <row r="9" spans="2:22">
      <c r="B9" s="46"/>
      <c r="C9" s="46"/>
      <c r="D9" s="46"/>
      <c r="E9" s="46"/>
      <c r="F9" s="46"/>
      <c r="G9" s="46"/>
      <c r="H9" s="46"/>
      <c r="I9" s="46"/>
      <c r="J9" s="46"/>
      <c r="K9" s="46"/>
      <c r="L9" s="46"/>
      <c r="M9" s="46"/>
      <c r="N9" s="46"/>
      <c r="O9" s="46"/>
      <c r="P9" s="46"/>
      <c r="Q9" s="46"/>
      <c r="R9" s="46"/>
      <c r="S9" s="46"/>
      <c r="T9" s="46"/>
      <c r="U9" s="46"/>
      <c r="V9" s="46"/>
    </row>
    <row r="10" spans="2:22">
      <c r="B10" s="173" t="s">
        <v>208</v>
      </c>
      <c r="C10" s="174"/>
      <c r="D10" s="175">
        <v>544.87252716361593</v>
      </c>
      <c r="E10" s="175">
        <v>568.49025887116784</v>
      </c>
      <c r="F10" s="175">
        <v>608.71646276024899</v>
      </c>
      <c r="G10" s="175">
        <v>624.15269444356761</v>
      </c>
      <c r="H10" s="175">
        <v>631.10927687673382</v>
      </c>
      <c r="I10" s="175">
        <v>642.38031510062137</v>
      </c>
      <c r="J10" s="175">
        <v>680.83571501854044</v>
      </c>
      <c r="K10" s="175">
        <v>722</v>
      </c>
      <c r="L10" s="175">
        <v>746</v>
      </c>
      <c r="M10" s="175">
        <v>731</v>
      </c>
      <c r="N10" s="175">
        <v>745</v>
      </c>
      <c r="O10" s="175">
        <v>761</v>
      </c>
      <c r="P10" s="175">
        <v>764</v>
      </c>
      <c r="Q10" s="175">
        <v>779</v>
      </c>
      <c r="R10" s="175">
        <v>804</v>
      </c>
      <c r="S10" s="175">
        <v>839</v>
      </c>
      <c r="T10" s="176">
        <v>888</v>
      </c>
      <c r="U10" s="176">
        <v>889</v>
      </c>
      <c r="V10" s="175">
        <v>916</v>
      </c>
    </row>
    <row r="11" spans="2:22">
      <c r="B11" s="177" t="s">
        <v>209</v>
      </c>
      <c r="C11" s="178"/>
      <c r="D11" s="179">
        <v>198.72325903601291</v>
      </c>
      <c r="E11" s="179">
        <v>209.79513941275812</v>
      </c>
      <c r="F11" s="179">
        <v>223.32790067944552</v>
      </c>
      <c r="G11" s="179">
        <v>235.21306173193244</v>
      </c>
      <c r="H11" s="179">
        <v>234.66311543763507</v>
      </c>
      <c r="I11" s="179">
        <v>246.40861278278808</v>
      </c>
      <c r="J11" s="179">
        <v>262.06304015399121</v>
      </c>
      <c r="K11" s="179">
        <v>276</v>
      </c>
      <c r="L11" s="179">
        <v>296</v>
      </c>
      <c r="M11" s="179">
        <v>306</v>
      </c>
      <c r="N11" s="179">
        <v>331</v>
      </c>
      <c r="O11" s="179">
        <v>344</v>
      </c>
      <c r="P11" s="179">
        <v>349</v>
      </c>
      <c r="Q11" s="179">
        <v>362</v>
      </c>
      <c r="R11" s="179">
        <v>368</v>
      </c>
      <c r="S11" s="179">
        <v>369</v>
      </c>
      <c r="T11" s="180">
        <v>386</v>
      </c>
      <c r="U11" s="180">
        <v>385</v>
      </c>
      <c r="V11" s="179">
        <v>392</v>
      </c>
    </row>
    <row r="12" spans="2:22">
      <c r="B12" s="177" t="s">
        <v>210</v>
      </c>
      <c r="C12" s="178"/>
      <c r="D12" s="179">
        <v>41.393849093227658</v>
      </c>
      <c r="E12" s="179">
        <v>33.133939913076915</v>
      </c>
      <c r="F12" s="179">
        <v>48.027182671774334</v>
      </c>
      <c r="G12" s="179">
        <v>48.896532298599659</v>
      </c>
      <c r="H12" s="179">
        <v>49.486024025498828</v>
      </c>
      <c r="I12" s="179">
        <v>53.266922228256767</v>
      </c>
      <c r="J12" s="179">
        <v>61.066652987243941</v>
      </c>
      <c r="K12" s="179">
        <v>65</v>
      </c>
      <c r="L12" s="179">
        <v>72</v>
      </c>
      <c r="M12" s="179">
        <v>72</v>
      </c>
      <c r="N12" s="179">
        <v>76</v>
      </c>
      <c r="O12" s="179">
        <v>75</v>
      </c>
      <c r="P12" s="179">
        <v>70</v>
      </c>
      <c r="Q12" s="179">
        <v>74</v>
      </c>
      <c r="R12" s="179">
        <v>75</v>
      </c>
      <c r="S12" s="179">
        <v>75</v>
      </c>
      <c r="T12" s="180">
        <v>74</v>
      </c>
      <c r="U12" s="180">
        <v>83</v>
      </c>
      <c r="V12" s="179">
        <v>95</v>
      </c>
    </row>
    <row r="13" spans="2:22">
      <c r="B13" s="181" t="s">
        <v>211</v>
      </c>
      <c r="C13" s="182"/>
      <c r="D13" s="183">
        <v>17.514857157908487</v>
      </c>
      <c r="E13" s="183">
        <v>19.785734101007936</v>
      </c>
      <c r="F13" s="183">
        <v>23.839297732473323</v>
      </c>
      <c r="G13" s="183">
        <v>24.80335284790532</v>
      </c>
      <c r="H13" s="183">
        <v>24.354032087485688</v>
      </c>
      <c r="I13" s="183">
        <v>24.975742756314556</v>
      </c>
      <c r="J13" s="183">
        <v>23.654213506475742</v>
      </c>
      <c r="K13" s="183">
        <v>21</v>
      </c>
      <c r="L13" s="183">
        <v>22</v>
      </c>
      <c r="M13" s="183">
        <v>23</v>
      </c>
      <c r="N13" s="183">
        <v>17</v>
      </c>
      <c r="O13" s="183">
        <v>17</v>
      </c>
      <c r="P13" s="183">
        <v>18</v>
      </c>
      <c r="Q13" s="183">
        <v>19</v>
      </c>
      <c r="R13" s="183">
        <v>21</v>
      </c>
      <c r="S13" s="183">
        <v>22</v>
      </c>
      <c r="T13" s="184">
        <v>23</v>
      </c>
      <c r="U13" s="184">
        <v>25</v>
      </c>
      <c r="V13" s="183">
        <v>26</v>
      </c>
    </row>
    <row r="14" spans="2:22">
      <c r="B14" s="185"/>
      <c r="C14" s="185"/>
      <c r="D14" s="186"/>
      <c r="E14" s="186"/>
      <c r="F14" s="186"/>
      <c r="G14" s="186"/>
      <c r="H14" s="186"/>
      <c r="I14" s="186"/>
      <c r="J14" s="186"/>
      <c r="K14" s="186"/>
      <c r="L14" s="186"/>
      <c r="M14" s="186"/>
      <c r="N14" s="186"/>
      <c r="O14" s="186"/>
      <c r="P14" s="186"/>
      <c r="Q14" s="186"/>
      <c r="R14" s="186"/>
      <c r="S14" s="186"/>
      <c r="T14" s="187"/>
      <c r="U14" s="187"/>
      <c r="V14" s="186"/>
    </row>
    <row r="15" spans="2:22">
      <c r="B15" s="188" t="s">
        <v>117</v>
      </c>
      <c r="C15" s="189"/>
      <c r="D15" s="190">
        <v>802.50449245076504</v>
      </c>
      <c r="E15" s="190">
        <v>831.2050722980108</v>
      </c>
      <c r="F15" s="190">
        <v>903.91084384394219</v>
      </c>
      <c r="G15" s="190">
        <v>933.06564132200515</v>
      </c>
      <c r="H15" s="190">
        <v>939.61244842735346</v>
      </c>
      <c r="I15" s="190">
        <v>967.03159286798075</v>
      </c>
      <c r="J15" s="190">
        <v>1027.6196216662513</v>
      </c>
      <c r="K15" s="190">
        <v>1084</v>
      </c>
      <c r="L15" s="190">
        <v>1137</v>
      </c>
      <c r="M15" s="190">
        <v>1132</v>
      </c>
      <c r="N15" s="190">
        <v>1169</v>
      </c>
      <c r="O15" s="190">
        <v>1198</v>
      </c>
      <c r="P15" s="190">
        <v>1201</v>
      </c>
      <c r="Q15" s="190">
        <v>1234</v>
      </c>
      <c r="R15" s="190">
        <v>1268</v>
      </c>
      <c r="S15" s="190">
        <v>1304</v>
      </c>
      <c r="T15" s="191">
        <v>1371</v>
      </c>
      <c r="U15" s="191">
        <v>1381</v>
      </c>
      <c r="V15" s="190">
        <v>1428</v>
      </c>
    </row>
    <row r="16" spans="2:22">
      <c r="B16" s="185"/>
      <c r="C16" s="185"/>
      <c r="D16" s="186"/>
      <c r="E16" s="186"/>
      <c r="F16" s="186"/>
      <c r="G16" s="186"/>
      <c r="H16" s="186"/>
      <c r="I16" s="186"/>
      <c r="J16" s="186"/>
      <c r="K16" s="186"/>
      <c r="L16" s="186"/>
      <c r="M16" s="186"/>
      <c r="N16" s="186"/>
      <c r="O16" s="186"/>
      <c r="P16" s="186"/>
      <c r="Q16" s="186"/>
      <c r="R16" s="186"/>
      <c r="S16" s="186"/>
      <c r="T16" s="187"/>
      <c r="U16" s="187"/>
      <c r="V16" s="186"/>
    </row>
    <row r="17" spans="2:22" ht="28.5" customHeight="1">
      <c r="B17" s="192" t="s">
        <v>212</v>
      </c>
      <c r="C17" s="192"/>
      <c r="D17" s="193">
        <v>127.48160606576455</v>
      </c>
      <c r="E17" s="193">
        <v>133.21822270026135</v>
      </c>
      <c r="F17" s="193">
        <v>147.64923730632529</v>
      </c>
      <c r="G17" s="193">
        <v>149.76521808808997</v>
      </c>
      <c r="H17" s="193">
        <v>183.16206878946207</v>
      </c>
      <c r="I17" s="193">
        <v>174.18934288685557</v>
      </c>
      <c r="J17" s="193">
        <v>192.84071533609855</v>
      </c>
      <c r="K17" s="193">
        <v>215</v>
      </c>
      <c r="L17" s="193">
        <v>232</v>
      </c>
      <c r="M17" s="193">
        <v>261</v>
      </c>
      <c r="N17" s="193">
        <v>279</v>
      </c>
      <c r="O17" s="193">
        <v>300</v>
      </c>
      <c r="P17" s="193">
        <v>308</v>
      </c>
      <c r="Q17" s="193">
        <v>331</v>
      </c>
      <c r="R17" s="193">
        <v>365</v>
      </c>
      <c r="S17" s="193">
        <v>397</v>
      </c>
      <c r="T17" s="194">
        <v>434</v>
      </c>
      <c r="U17" s="194">
        <v>431</v>
      </c>
      <c r="V17" s="193">
        <v>475</v>
      </c>
    </row>
    <row r="18" spans="2:22">
      <c r="B18" s="79"/>
      <c r="C18" s="79"/>
      <c r="D18" s="195"/>
      <c r="E18" s="195"/>
      <c r="F18" s="195"/>
      <c r="G18" s="195"/>
      <c r="H18" s="195"/>
      <c r="I18" s="195"/>
      <c r="J18" s="195"/>
      <c r="K18" s="195"/>
      <c r="L18" s="195"/>
      <c r="M18" s="195"/>
      <c r="N18" s="195"/>
      <c r="O18" s="195"/>
      <c r="P18" s="195"/>
      <c r="Q18" s="195"/>
      <c r="R18" s="195"/>
      <c r="S18" s="195"/>
      <c r="T18" s="196"/>
      <c r="U18" s="196"/>
      <c r="V18" s="195"/>
    </row>
    <row r="19" spans="2:22" ht="28.5" customHeight="1">
      <c r="B19" s="192" t="s">
        <v>213</v>
      </c>
      <c r="C19" s="192"/>
      <c r="D19" s="193">
        <v>929.98609851652964</v>
      </c>
      <c r="E19" s="193">
        <v>964.42329499827213</v>
      </c>
      <c r="F19" s="193">
        <v>1051.5600811502675</v>
      </c>
      <c r="G19" s="193">
        <v>1082.8308594100952</v>
      </c>
      <c r="H19" s="193">
        <v>1122.7745172168156</v>
      </c>
      <c r="I19" s="193">
        <v>1141.2209357548363</v>
      </c>
      <c r="J19" s="193">
        <v>1220.4603370023499</v>
      </c>
      <c r="K19" s="193">
        <v>1299</v>
      </c>
      <c r="L19" s="193">
        <v>1369</v>
      </c>
      <c r="M19" s="193">
        <v>1393</v>
      </c>
      <c r="N19" s="193">
        <v>1448</v>
      </c>
      <c r="O19" s="193">
        <v>1498</v>
      </c>
      <c r="P19" s="193">
        <v>1509</v>
      </c>
      <c r="Q19" s="193">
        <v>1565</v>
      </c>
      <c r="R19" s="193">
        <v>1632</v>
      </c>
      <c r="S19" s="193">
        <v>1702</v>
      </c>
      <c r="T19" s="194">
        <v>1805</v>
      </c>
      <c r="U19" s="194">
        <v>1811</v>
      </c>
      <c r="V19" s="193">
        <v>1903</v>
      </c>
    </row>
    <row r="20" spans="2:22" ht="4.5" customHeight="1">
      <c r="B20" s="46"/>
      <c r="C20" s="46"/>
      <c r="D20" s="46"/>
      <c r="E20" s="46"/>
      <c r="F20" s="46"/>
      <c r="G20" s="46"/>
      <c r="H20" s="46"/>
      <c r="I20" s="46"/>
      <c r="J20" s="46"/>
      <c r="K20" s="46"/>
      <c r="L20" s="46"/>
      <c r="M20" s="46"/>
      <c r="N20" s="46"/>
      <c r="O20" s="46"/>
      <c r="P20" s="46"/>
      <c r="Q20" s="46"/>
      <c r="R20" s="46"/>
      <c r="S20" s="46"/>
      <c r="T20" s="197"/>
      <c r="U20" s="197"/>
      <c r="V20" s="46"/>
    </row>
    <row r="21" spans="2:22">
      <c r="B21" s="46" t="s">
        <v>214</v>
      </c>
      <c r="C21" s="46"/>
      <c r="D21" s="46"/>
      <c r="E21" s="46"/>
      <c r="F21" s="46"/>
      <c r="G21" s="46"/>
      <c r="H21" s="46"/>
      <c r="I21" s="46"/>
      <c r="J21" s="46"/>
      <c r="K21" s="46"/>
      <c r="L21" s="46"/>
      <c r="M21" s="46"/>
      <c r="N21" s="46"/>
      <c r="O21" s="46"/>
      <c r="P21" s="46"/>
      <c r="Q21" s="46"/>
      <c r="R21" s="46"/>
      <c r="S21" s="46"/>
      <c r="T21" s="46"/>
      <c r="U21" s="46"/>
      <c r="V21" s="46"/>
    </row>
    <row r="22" spans="2:22">
      <c r="B22" s="46" t="s">
        <v>215</v>
      </c>
      <c r="C22" s="1"/>
      <c r="D22" s="1"/>
      <c r="E22" s="1"/>
      <c r="F22" s="1"/>
      <c r="G22" s="1"/>
      <c r="H22" s="1"/>
      <c r="I22" s="1"/>
      <c r="J22" s="1"/>
      <c r="K22" s="1"/>
      <c r="L22" s="1"/>
      <c r="M22" s="1"/>
      <c r="N22" s="1"/>
      <c r="O22" s="1"/>
      <c r="P22" s="1"/>
      <c r="Q22" s="1"/>
      <c r="R22" s="1"/>
      <c r="S22" s="1"/>
      <c r="T22" s="1"/>
      <c r="U22" s="1"/>
      <c r="V22" s="1"/>
    </row>
    <row r="23" spans="2:22" ht="6.75" customHeight="1">
      <c r="B23" s="46"/>
      <c r="C23" s="1"/>
      <c r="D23" s="1"/>
      <c r="E23" s="1"/>
      <c r="F23" s="1"/>
      <c r="G23" s="1"/>
      <c r="H23" s="1"/>
      <c r="I23" s="1"/>
      <c r="J23" s="1"/>
      <c r="K23" s="1"/>
      <c r="L23" s="1"/>
      <c r="M23" s="1"/>
      <c r="N23" s="1"/>
      <c r="O23" s="1"/>
      <c r="P23" s="1"/>
      <c r="Q23" s="1"/>
      <c r="R23" s="1"/>
      <c r="S23" s="1"/>
      <c r="T23" s="1"/>
      <c r="U23" s="1"/>
      <c r="V23" s="1"/>
    </row>
    <row r="24" spans="2:22">
      <c r="B24" s="198" t="s">
        <v>216</v>
      </c>
      <c r="C24" s="198"/>
      <c r="D24" s="198"/>
      <c r="E24" s="198"/>
      <c r="F24" s="198"/>
      <c r="G24" s="198"/>
      <c r="H24" s="198"/>
      <c r="I24" s="198"/>
      <c r="J24" s="198"/>
      <c r="K24" s="198"/>
      <c r="L24" s="198"/>
      <c r="M24" s="198"/>
      <c r="N24" s="198"/>
      <c r="O24" s="198"/>
    </row>
  </sheetData>
  <mergeCells count="6">
    <mergeCell ref="D7:K7"/>
    <mergeCell ref="M7:T7"/>
    <mergeCell ref="U7:V7"/>
    <mergeCell ref="B17:C17"/>
    <mergeCell ref="B19:C19"/>
    <mergeCell ref="B24:O24"/>
  </mergeCells>
  <hyperlinks>
    <hyperlink ref="B24" r:id="rId1" display="https://www.destatis.de/DE/Publikationen/Thematisch/BildungForschungKultur/BildungKulturFinanzen/BildungsfinanzberichtTabellenteil.html"/>
  </hyperlinks>
  <pageMargins left="0.7" right="0.7" top="0.78740157499999996" bottom="0.78740157499999996" header="0.3" footer="0.3"/>
  <pageSetup paperSize="9" scale="60" orientation="portrait"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4"/>
  </sheetPr>
  <dimension ref="B2:L57"/>
  <sheetViews>
    <sheetView showGridLines="0" zoomScaleNormal="100" workbookViewId="0"/>
  </sheetViews>
  <sheetFormatPr baseColWidth="10" defaultRowHeight="15"/>
  <cols>
    <col min="1" max="1" width="11.42578125" style="2"/>
    <col min="2" max="2" width="10.5703125" style="2" customWidth="1"/>
    <col min="3" max="3" width="19.140625" style="2" customWidth="1"/>
    <col min="4" max="4" width="6.28515625" style="2" bestFit="1" customWidth="1"/>
    <col min="5" max="12" width="6.5703125" style="2" customWidth="1"/>
    <col min="13" max="16384" width="11.42578125" style="2"/>
  </cols>
  <sheetData>
    <row r="2" spans="2:12">
      <c r="B2" s="1"/>
      <c r="C2" s="1"/>
      <c r="D2" s="1"/>
      <c r="E2" s="1"/>
      <c r="F2" s="1"/>
      <c r="G2" s="1"/>
      <c r="H2" s="1"/>
      <c r="I2" s="1"/>
      <c r="J2" s="1"/>
      <c r="K2" s="1"/>
      <c r="L2" s="1"/>
    </row>
    <row r="3" spans="2:12" s="38" customFormat="1" ht="26.85" customHeight="1">
      <c r="B3" s="35" t="s">
        <v>18</v>
      </c>
      <c r="C3" s="36" t="s">
        <v>19</v>
      </c>
      <c r="D3" s="37"/>
      <c r="E3" s="37"/>
      <c r="F3" s="37"/>
      <c r="G3" s="37"/>
      <c r="H3" s="37"/>
      <c r="I3" s="37"/>
      <c r="J3" s="37"/>
      <c r="K3" s="37"/>
      <c r="L3" s="37"/>
    </row>
    <row r="4" spans="2:12" s="33" customFormat="1" ht="13.35" customHeight="1">
      <c r="B4" s="1"/>
      <c r="C4" s="1"/>
      <c r="D4" s="1"/>
      <c r="E4" s="1"/>
      <c r="F4" s="1"/>
      <c r="G4" s="1"/>
      <c r="H4" s="1"/>
      <c r="I4" s="1"/>
      <c r="J4" s="1"/>
      <c r="K4" s="1"/>
      <c r="L4" s="1"/>
    </row>
    <row r="5" spans="2:12" s="41" customFormat="1" ht="15" customHeight="1">
      <c r="B5" s="119" t="s">
        <v>217</v>
      </c>
      <c r="C5" s="199"/>
      <c r="D5" s="39"/>
      <c r="E5" s="39"/>
      <c r="F5" s="39"/>
      <c r="G5" s="39"/>
      <c r="H5" s="39"/>
      <c r="I5" s="39"/>
      <c r="J5" s="39"/>
      <c r="K5" s="39"/>
      <c r="L5" s="39"/>
    </row>
    <row r="6" spans="2:12" ht="13.35" customHeight="1">
      <c r="B6" s="1"/>
      <c r="C6" s="1"/>
      <c r="D6" s="1"/>
      <c r="E6" s="1"/>
      <c r="F6" s="1"/>
      <c r="G6" s="1"/>
      <c r="H6" s="1"/>
      <c r="I6" s="1"/>
      <c r="J6" s="1"/>
      <c r="K6" s="1"/>
      <c r="L6" s="1"/>
    </row>
    <row r="7" spans="2:12" s="47" customFormat="1" ht="37.5" customHeight="1">
      <c r="B7" s="200" t="s">
        <v>218</v>
      </c>
      <c r="C7" s="201"/>
      <c r="D7" s="49">
        <v>2010</v>
      </c>
      <c r="E7" s="49">
        <v>2011</v>
      </c>
      <c r="F7" s="49">
        <v>2012</v>
      </c>
      <c r="G7" s="49">
        <v>2013</v>
      </c>
      <c r="H7" s="49" t="s">
        <v>177</v>
      </c>
      <c r="I7" s="49">
        <v>2015</v>
      </c>
      <c r="J7" s="49">
        <v>2016</v>
      </c>
      <c r="K7" s="49">
        <v>2017</v>
      </c>
      <c r="L7" s="49">
        <v>2018</v>
      </c>
    </row>
    <row r="8" spans="2:12" s="47" customFormat="1" ht="12.75" customHeight="1">
      <c r="B8" s="56"/>
      <c r="C8" s="123"/>
      <c r="D8" s="46"/>
      <c r="E8" s="46"/>
      <c r="F8" s="46"/>
      <c r="G8" s="46"/>
      <c r="H8" s="46"/>
      <c r="I8" s="46"/>
      <c r="J8" s="46"/>
      <c r="K8" s="46"/>
      <c r="L8" s="46"/>
    </row>
    <row r="9" spans="2:12" s="47" customFormat="1" ht="12.75">
      <c r="B9" s="74" t="s">
        <v>117</v>
      </c>
      <c r="C9" s="80"/>
      <c r="D9" s="137">
        <v>0.27527999877929688</v>
      </c>
      <c r="E9" s="137">
        <v>0.2782599925994873</v>
      </c>
      <c r="F9" s="137">
        <v>0.27869001030921936</v>
      </c>
      <c r="G9" s="137">
        <v>0.2800000011920929</v>
      </c>
      <c r="H9" s="137">
        <v>0.28981000185012817</v>
      </c>
      <c r="I9" s="137">
        <v>0.29767000675201416</v>
      </c>
      <c r="J9" s="137">
        <v>0.29747000336647034</v>
      </c>
      <c r="K9" s="137">
        <v>0.30246999859809875</v>
      </c>
      <c r="L9" s="137">
        <v>0.30246999859809875</v>
      </c>
    </row>
    <row r="10" spans="2:12" s="47" customFormat="1" ht="12.75">
      <c r="B10" s="58"/>
      <c r="C10" s="82"/>
      <c r="D10" s="132"/>
      <c r="E10" s="132"/>
      <c r="F10" s="132"/>
      <c r="G10" s="132"/>
      <c r="H10" s="132"/>
      <c r="I10" s="132"/>
      <c r="J10" s="132"/>
      <c r="K10" s="132"/>
      <c r="L10" s="132"/>
    </row>
    <row r="11" spans="2:12" s="47" customFormat="1" ht="12.75">
      <c r="B11" s="58" t="s">
        <v>118</v>
      </c>
      <c r="C11" s="82"/>
      <c r="D11" s="132"/>
      <c r="E11" s="132"/>
      <c r="F11" s="132"/>
      <c r="G11" s="132"/>
      <c r="H11" s="132"/>
      <c r="I11" s="132"/>
      <c r="J11" s="132"/>
      <c r="K11" s="132"/>
      <c r="L11" s="132"/>
    </row>
    <row r="12" spans="2:12" s="47" customFormat="1" ht="14.25" customHeight="1">
      <c r="B12" s="85" t="s">
        <v>119</v>
      </c>
      <c r="C12" s="86"/>
      <c r="D12" s="138">
        <v>0.33109000325202942</v>
      </c>
      <c r="E12" s="138">
        <v>0.33432000875473022</v>
      </c>
      <c r="F12" s="138">
        <v>0.33362999558448792</v>
      </c>
      <c r="G12" s="138">
        <v>0.33221998810768127</v>
      </c>
      <c r="H12" s="138">
        <v>0.33904999494552612</v>
      </c>
      <c r="I12" s="138">
        <v>0.34705999493598938</v>
      </c>
      <c r="J12" s="138">
        <v>0.34204000234603882</v>
      </c>
      <c r="K12" s="138">
        <v>0.34779998660087585</v>
      </c>
      <c r="L12" s="138">
        <v>0.34973001480102539</v>
      </c>
    </row>
    <row r="13" spans="2:12" s="47" customFormat="1" ht="12.75">
      <c r="B13" s="88" t="s">
        <v>120</v>
      </c>
      <c r="C13" s="89"/>
      <c r="D13" s="139">
        <v>0.22273999452590942</v>
      </c>
      <c r="E13" s="139">
        <v>0.22615000605583191</v>
      </c>
      <c r="F13" s="139">
        <v>0.22723999619483948</v>
      </c>
      <c r="G13" s="139">
        <v>0.23119999468326569</v>
      </c>
      <c r="H13" s="139">
        <v>0.24356000125408173</v>
      </c>
      <c r="I13" s="139">
        <v>0.25113001465797424</v>
      </c>
      <c r="J13" s="139">
        <v>0.25501000881195068</v>
      </c>
      <c r="K13" s="139">
        <v>0.25924000144004822</v>
      </c>
      <c r="L13" s="139">
        <v>0.25740998983383179</v>
      </c>
    </row>
    <row r="14" spans="2:12" s="47" customFormat="1" ht="12.75">
      <c r="B14" s="129"/>
      <c r="C14" s="82"/>
      <c r="D14" s="132"/>
      <c r="E14" s="132"/>
      <c r="F14" s="132"/>
      <c r="G14" s="132"/>
      <c r="H14" s="132"/>
      <c r="I14" s="132"/>
      <c r="J14" s="132"/>
      <c r="K14" s="132"/>
      <c r="L14" s="132"/>
    </row>
    <row r="15" spans="2:12" s="47" customFormat="1" ht="12.75">
      <c r="B15" s="58" t="s">
        <v>219</v>
      </c>
      <c r="C15" s="82"/>
      <c r="D15" s="132"/>
      <c r="E15" s="132"/>
      <c r="F15" s="132"/>
      <c r="G15" s="132"/>
      <c r="H15" s="132"/>
      <c r="I15" s="132"/>
      <c r="J15" s="132"/>
      <c r="K15" s="132"/>
      <c r="L15" s="132"/>
    </row>
    <row r="16" spans="2:12" s="47" customFormat="1" ht="12.75">
      <c r="B16" s="85" t="s">
        <v>220</v>
      </c>
      <c r="C16" s="86"/>
      <c r="D16" s="138">
        <v>0.2580299973487854</v>
      </c>
      <c r="E16" s="138">
        <v>0.26251998543739319</v>
      </c>
      <c r="F16" s="138">
        <v>0.26447001099586487</v>
      </c>
      <c r="G16" s="138">
        <v>0.26820999383926392</v>
      </c>
      <c r="H16" s="138">
        <v>0.27886998653411865</v>
      </c>
      <c r="I16" s="138">
        <v>0.28922998905181885</v>
      </c>
      <c r="J16" s="138">
        <v>0.28654998540878296</v>
      </c>
      <c r="K16" s="138">
        <v>0.29398000240325928</v>
      </c>
      <c r="L16" s="138">
        <v>0.29205998778343201</v>
      </c>
    </row>
    <row r="17" spans="2:12" s="47" customFormat="1" ht="12.75">
      <c r="B17" s="88" t="s">
        <v>221</v>
      </c>
      <c r="C17" s="89"/>
      <c r="D17" s="139">
        <v>0.34104999899864197</v>
      </c>
      <c r="E17" s="139">
        <v>0.33801999688148499</v>
      </c>
      <c r="F17" s="139">
        <v>0.3337399959564209</v>
      </c>
      <c r="G17" s="139">
        <v>0.32512000203132629</v>
      </c>
      <c r="H17" s="139">
        <v>0.3315500020980835</v>
      </c>
      <c r="I17" s="139">
        <v>0.33006998896598816</v>
      </c>
      <c r="J17" s="139">
        <v>0.33956000208854675</v>
      </c>
      <c r="K17" s="139">
        <v>0.33618000149726868</v>
      </c>
      <c r="L17" s="139">
        <v>0.34349998831748962</v>
      </c>
    </row>
    <row r="18" spans="2:12" s="47" customFormat="1" ht="12.75">
      <c r="B18" s="129"/>
      <c r="C18" s="82"/>
      <c r="D18" s="132"/>
      <c r="E18" s="132"/>
      <c r="F18" s="132"/>
      <c r="G18" s="132"/>
      <c r="H18" s="132"/>
      <c r="I18" s="132"/>
      <c r="J18" s="132"/>
      <c r="K18" s="132"/>
      <c r="L18" s="132"/>
    </row>
    <row r="19" spans="2:12" s="47" customFormat="1" ht="12.75">
      <c r="B19" s="58" t="s">
        <v>121</v>
      </c>
      <c r="C19" s="82"/>
      <c r="D19" s="132"/>
      <c r="E19" s="132"/>
      <c r="F19" s="132"/>
      <c r="G19" s="132"/>
      <c r="H19" s="145"/>
      <c r="I19" s="145"/>
      <c r="J19" s="145"/>
      <c r="K19" s="145"/>
      <c r="L19" s="145"/>
    </row>
    <row r="20" spans="2:12" s="47" customFormat="1" ht="12.75">
      <c r="B20" s="85" t="s">
        <v>124</v>
      </c>
      <c r="C20" s="86"/>
      <c r="D20" s="138">
        <v>0.29629001021385193</v>
      </c>
      <c r="E20" s="138">
        <v>0.30232000350952148</v>
      </c>
      <c r="F20" s="138">
        <v>0.304749995470047</v>
      </c>
      <c r="G20" s="138">
        <v>0.30634000897407532</v>
      </c>
      <c r="H20" s="138">
        <v>0.31571999192237854</v>
      </c>
      <c r="I20" s="138">
        <v>0.3284200131893158</v>
      </c>
      <c r="J20" s="138">
        <v>0.3266499936580658</v>
      </c>
      <c r="K20" s="138">
        <v>0.33544999361038208</v>
      </c>
      <c r="L20" s="138">
        <v>0.33392998576164246</v>
      </c>
    </row>
    <row r="21" spans="2:12" s="47" customFormat="1" ht="12.75">
      <c r="B21" s="129" t="s">
        <v>125</v>
      </c>
      <c r="C21" s="82"/>
      <c r="D21" s="132">
        <v>0.27658000588417053</v>
      </c>
      <c r="E21" s="132">
        <v>0.27735000848770142</v>
      </c>
      <c r="F21" s="132">
        <v>0.2746100127696991</v>
      </c>
      <c r="G21" s="132">
        <v>0.27689000964164734</v>
      </c>
      <c r="H21" s="132">
        <v>0.2921999990940094</v>
      </c>
      <c r="I21" s="132">
        <v>0.29508000612258911</v>
      </c>
      <c r="J21" s="132">
        <v>0.2946699857711792</v>
      </c>
      <c r="K21" s="132">
        <v>0.29486000537872314</v>
      </c>
      <c r="L21" s="132">
        <v>0.29309999942779541</v>
      </c>
    </row>
    <row r="22" spans="2:12" s="47" customFormat="1" ht="12.75">
      <c r="B22" s="88" t="s">
        <v>126</v>
      </c>
      <c r="C22" s="89"/>
      <c r="D22" s="139">
        <v>0.23947000503540039</v>
      </c>
      <c r="E22" s="139">
        <v>0.24014000594615936</v>
      </c>
      <c r="F22" s="139">
        <v>0.24126000702381134</v>
      </c>
      <c r="G22" s="139">
        <v>0.24231000244617462</v>
      </c>
      <c r="H22" s="139">
        <v>0.2480199933052063</v>
      </c>
      <c r="I22" s="139">
        <v>0.25428000092506409</v>
      </c>
      <c r="J22" s="139">
        <v>0.25679001212120056</v>
      </c>
      <c r="K22" s="139">
        <v>0.26159998774528503</v>
      </c>
      <c r="L22" s="139">
        <v>0.26741999387741089</v>
      </c>
    </row>
    <row r="23" spans="2:12" s="47" customFormat="1" ht="12.75">
      <c r="B23" s="129"/>
      <c r="C23" s="82"/>
      <c r="D23" s="132"/>
      <c r="E23" s="132"/>
      <c r="F23" s="132"/>
      <c r="G23" s="132"/>
      <c r="H23" s="132"/>
      <c r="I23" s="132"/>
      <c r="J23" s="132"/>
      <c r="K23" s="132"/>
      <c r="L23" s="132"/>
    </row>
    <row r="24" spans="2:12" s="47" customFormat="1" ht="12.75">
      <c r="B24" s="58" t="s">
        <v>137</v>
      </c>
      <c r="C24" s="82"/>
      <c r="D24" s="132"/>
      <c r="E24" s="132"/>
      <c r="F24" s="132"/>
      <c r="G24" s="132"/>
      <c r="H24" s="145"/>
      <c r="I24" s="145"/>
      <c r="J24" s="145"/>
      <c r="K24" s="145"/>
      <c r="L24" s="145"/>
    </row>
    <row r="25" spans="2:12" s="47" customFormat="1" ht="12.75">
      <c r="B25" s="85" t="s">
        <v>138</v>
      </c>
      <c r="C25" s="86"/>
      <c r="D25" s="138">
        <v>0.25973999500274658</v>
      </c>
      <c r="E25" s="138">
        <v>0.26357999444007874</v>
      </c>
      <c r="F25" s="138">
        <v>0.26484000682830811</v>
      </c>
      <c r="G25" s="138">
        <v>0.26357001066207886</v>
      </c>
      <c r="H25" s="138">
        <v>0.27559998631477356</v>
      </c>
      <c r="I25" s="138">
        <v>0.2811799943447113</v>
      </c>
      <c r="J25" s="138">
        <v>0.28446999192237854</v>
      </c>
      <c r="K25" s="138">
        <v>0.28784999251365662</v>
      </c>
      <c r="L25" s="138">
        <v>0.29295998811721802</v>
      </c>
    </row>
    <row r="26" spans="2:12" s="47" customFormat="1" ht="12.75">
      <c r="B26" s="129" t="s">
        <v>139</v>
      </c>
      <c r="C26" s="82"/>
      <c r="D26" s="132">
        <v>0.20657999813556671</v>
      </c>
      <c r="E26" s="132">
        <v>0.21220999956130981</v>
      </c>
      <c r="F26" s="132">
        <v>0.20649999380111694</v>
      </c>
      <c r="G26" s="132">
        <v>0.18554000556468964</v>
      </c>
      <c r="H26" s="132">
        <v>0.18874000012874603</v>
      </c>
      <c r="I26" s="132">
        <v>0.18997000157833099</v>
      </c>
      <c r="J26" s="132">
        <v>0.21264000236988068</v>
      </c>
      <c r="K26" s="132">
        <v>0.21964000165462494</v>
      </c>
      <c r="L26" s="132">
        <v>0.23154999315738678</v>
      </c>
    </row>
    <row r="27" spans="2:12" s="47" customFormat="1" ht="12.75">
      <c r="B27" s="129" t="s">
        <v>222</v>
      </c>
      <c r="C27" s="82"/>
      <c r="D27" s="132">
        <v>0.28771001100540161</v>
      </c>
      <c r="E27" s="132">
        <v>0.29008001089096069</v>
      </c>
      <c r="F27" s="132">
        <v>0.29528000950813293</v>
      </c>
      <c r="G27" s="132">
        <v>0.29820999503135681</v>
      </c>
      <c r="H27" s="132">
        <v>0.30272001028060913</v>
      </c>
      <c r="I27" s="132">
        <v>0.30755999684333801</v>
      </c>
      <c r="J27" s="132">
        <v>0.31165999174118042</v>
      </c>
      <c r="K27" s="132">
        <v>0.31194999814033508</v>
      </c>
      <c r="L27" s="132">
        <v>0.3154900074005127</v>
      </c>
    </row>
    <row r="28" spans="2:12" s="47" customFormat="1" ht="12.75">
      <c r="B28" s="129" t="s">
        <v>141</v>
      </c>
      <c r="C28" s="82"/>
      <c r="D28" s="132">
        <v>0.28714001178741455</v>
      </c>
      <c r="E28" s="132">
        <v>0.2833000123500824</v>
      </c>
      <c r="F28" s="132">
        <v>0.27718999981880188</v>
      </c>
      <c r="G28" s="132">
        <v>0.29118001461029053</v>
      </c>
      <c r="H28" s="132">
        <v>0.3172299861907959</v>
      </c>
      <c r="I28" s="132">
        <v>0.33546000719070435</v>
      </c>
      <c r="J28" s="132">
        <v>0.31183001399040222</v>
      </c>
      <c r="K28" s="132">
        <v>0.3282800018787384</v>
      </c>
      <c r="L28" s="132">
        <v>0.31365001201629639</v>
      </c>
    </row>
    <row r="29" spans="2:12" s="47" customFormat="1" ht="12.75">
      <c r="B29" s="129" t="s">
        <v>142</v>
      </c>
      <c r="C29" s="82"/>
      <c r="D29" s="132">
        <v>0.29385998845100403</v>
      </c>
      <c r="E29" s="132">
        <v>0.31367000937461853</v>
      </c>
      <c r="F29" s="132">
        <v>0.30590000748634338</v>
      </c>
      <c r="G29" s="132">
        <v>0.30788001418113708</v>
      </c>
      <c r="H29" s="132">
        <v>0.32655999064445496</v>
      </c>
      <c r="I29" s="132">
        <v>0.33946999907493591</v>
      </c>
      <c r="J29" s="132">
        <v>0.33805000782012939</v>
      </c>
      <c r="K29" s="132">
        <v>0.34360998868942261</v>
      </c>
      <c r="L29" s="132">
        <v>0.33834001421928406</v>
      </c>
    </row>
    <row r="30" spans="2:12" s="47" customFormat="1" ht="12.75">
      <c r="B30" s="88" t="s">
        <v>143</v>
      </c>
      <c r="C30" s="89"/>
      <c r="D30" s="139">
        <v>0.29199999570846558</v>
      </c>
      <c r="E30" s="139">
        <v>0.25828000903129578</v>
      </c>
      <c r="F30" s="139">
        <v>0.27272999286651611</v>
      </c>
      <c r="G30" s="139">
        <v>0.27338001132011414</v>
      </c>
      <c r="H30" s="139">
        <v>0.25560998916625977</v>
      </c>
      <c r="I30" s="139">
        <v>0.26122000813484192</v>
      </c>
      <c r="J30" s="139">
        <v>0.25685000419616699</v>
      </c>
      <c r="K30" s="139">
        <v>0.28382000327110291</v>
      </c>
      <c r="L30" s="139">
        <v>0.2566399872303009</v>
      </c>
    </row>
    <row r="31" spans="2:12" s="47" customFormat="1" ht="12.75">
      <c r="B31" s="129"/>
      <c r="C31" s="82"/>
      <c r="D31" s="132"/>
      <c r="E31" s="132"/>
      <c r="F31" s="132"/>
      <c r="G31" s="132"/>
      <c r="H31" s="132"/>
      <c r="I31" s="132"/>
      <c r="J31" s="132"/>
      <c r="K31" s="132"/>
      <c r="L31" s="132"/>
    </row>
    <row r="32" spans="2:12" s="47" customFormat="1" ht="12.75">
      <c r="B32" s="58" t="s">
        <v>223</v>
      </c>
      <c r="C32" s="82"/>
      <c r="D32" s="132"/>
      <c r="E32" s="132"/>
      <c r="F32" s="132"/>
      <c r="G32" s="132"/>
      <c r="H32" s="145"/>
      <c r="I32" s="145"/>
      <c r="J32" s="145"/>
      <c r="K32" s="145"/>
      <c r="L32" s="145"/>
    </row>
    <row r="33" spans="2:12" s="47" customFormat="1" ht="12.75">
      <c r="B33" s="85" t="s">
        <v>224</v>
      </c>
      <c r="C33" s="86"/>
      <c r="D33" s="138">
        <v>0.32660999894142151</v>
      </c>
      <c r="E33" s="138">
        <v>0.33120998740196228</v>
      </c>
      <c r="F33" s="138">
        <v>0.32881999015808105</v>
      </c>
      <c r="G33" s="138">
        <v>0.33454999327659607</v>
      </c>
      <c r="H33" s="138">
        <v>0.33992001414299011</v>
      </c>
      <c r="I33" s="138">
        <v>0.34610000252723694</v>
      </c>
      <c r="J33" s="138">
        <v>0.33987000584602356</v>
      </c>
      <c r="K33" s="138">
        <v>0.34718999266624451</v>
      </c>
      <c r="L33" s="138">
        <v>0.34623000025749207</v>
      </c>
    </row>
    <row r="34" spans="2:12" s="47" customFormat="1" ht="12.75">
      <c r="B34" s="129" t="s">
        <v>225</v>
      </c>
      <c r="C34" s="82"/>
      <c r="D34" s="132">
        <v>0.16459999978542328</v>
      </c>
      <c r="E34" s="132">
        <v>0.13420000672340393</v>
      </c>
      <c r="F34" s="132">
        <v>0.13406999409198761</v>
      </c>
      <c r="G34" s="132">
        <v>0.10949999839067459</v>
      </c>
      <c r="H34" s="132">
        <v>0.12273000180721283</v>
      </c>
      <c r="I34" s="132">
        <v>0.13912999629974365</v>
      </c>
      <c r="J34" s="132">
        <v>0.1315000057220459</v>
      </c>
      <c r="K34" s="132">
        <v>0.13693000376224518</v>
      </c>
      <c r="L34" s="132">
        <v>0.14054000377655029</v>
      </c>
    </row>
    <row r="35" spans="2:12" s="47" customFormat="1" ht="12.75">
      <c r="B35" s="88" t="s">
        <v>226</v>
      </c>
      <c r="C35" s="89"/>
      <c r="D35" s="139">
        <v>0.22116999328136444</v>
      </c>
      <c r="E35" s="139">
        <v>0.22383999824523926</v>
      </c>
      <c r="F35" s="139">
        <v>0.22382000088691711</v>
      </c>
      <c r="G35" s="139">
        <v>0.22649000585079193</v>
      </c>
      <c r="H35" s="139">
        <v>0.23901000618934631</v>
      </c>
      <c r="I35" s="139">
        <v>0.24480000138282776</v>
      </c>
      <c r="J35" s="139">
        <v>0.24527999758720398</v>
      </c>
      <c r="K35" s="139">
        <v>0.24149000644683838</v>
      </c>
      <c r="L35" s="139">
        <v>0.24494999647140503</v>
      </c>
    </row>
    <row r="36" spans="2:12" s="47" customFormat="1" ht="12.75">
      <c r="B36" s="129"/>
      <c r="C36" s="82"/>
      <c r="D36" s="132"/>
      <c r="E36" s="132"/>
      <c r="F36" s="132"/>
      <c r="G36" s="132"/>
      <c r="H36" s="132"/>
      <c r="I36" s="132"/>
      <c r="J36" s="132"/>
      <c r="K36" s="132"/>
      <c r="L36" s="132"/>
    </row>
    <row r="37" spans="2:12" s="47" customFormat="1" ht="12.75" customHeight="1">
      <c r="B37" s="58" t="s">
        <v>178</v>
      </c>
      <c r="C37" s="82"/>
      <c r="D37" s="132"/>
      <c r="E37" s="132"/>
      <c r="F37" s="132"/>
      <c r="G37" s="132"/>
      <c r="H37" s="145"/>
      <c r="I37" s="145"/>
      <c r="J37" s="145"/>
      <c r="K37" s="145"/>
      <c r="L37" s="145"/>
    </row>
    <row r="38" spans="2:12" s="47" customFormat="1" ht="12.75">
      <c r="B38" s="85" t="s">
        <v>179</v>
      </c>
      <c r="C38" s="86"/>
      <c r="D38" s="138">
        <v>0.11985000222921371</v>
      </c>
      <c r="E38" s="138">
        <v>0.12630000710487366</v>
      </c>
      <c r="F38" s="138">
        <v>0.11462000012397766</v>
      </c>
      <c r="G38" s="138">
        <v>0.12530000507831573</v>
      </c>
      <c r="H38" s="138">
        <v>0.13682000339031219</v>
      </c>
      <c r="I38" s="138">
        <v>0.15064999461174011</v>
      </c>
      <c r="J38" s="138">
        <v>0.1617400050163269</v>
      </c>
      <c r="K38" s="138">
        <v>0.14037999510765076</v>
      </c>
      <c r="L38" s="138">
        <v>0.14575000107288361</v>
      </c>
    </row>
    <row r="39" spans="2:12" s="47" customFormat="1" ht="12.75">
      <c r="B39" s="129" t="s">
        <v>180</v>
      </c>
      <c r="C39" s="82"/>
      <c r="D39" s="132">
        <v>0.26730999350547791</v>
      </c>
      <c r="E39" s="132">
        <v>0.26616001129150391</v>
      </c>
      <c r="F39" s="132">
        <v>0.26930999755859375</v>
      </c>
      <c r="G39" s="132">
        <v>0.26488000154495239</v>
      </c>
      <c r="H39" s="132">
        <v>0.27285000681877136</v>
      </c>
      <c r="I39" s="132">
        <v>0.27818998694419861</v>
      </c>
      <c r="J39" s="132">
        <v>0.28174999356269836</v>
      </c>
      <c r="K39" s="132">
        <v>0.29273000359535217</v>
      </c>
      <c r="L39" s="132">
        <v>0.29289999604225159</v>
      </c>
    </row>
    <row r="40" spans="2:12" s="47" customFormat="1" ht="12.75">
      <c r="B40" s="88" t="s">
        <v>181</v>
      </c>
      <c r="C40" s="89"/>
      <c r="D40" s="139">
        <v>0.63261997699737549</v>
      </c>
      <c r="E40" s="139">
        <v>0.61605000495910645</v>
      </c>
      <c r="F40" s="139">
        <v>0.62023001909255981</v>
      </c>
      <c r="G40" s="139">
        <v>0.63968998193740845</v>
      </c>
      <c r="H40" s="139">
        <v>0.66536998748779297</v>
      </c>
      <c r="I40" s="139">
        <v>0.66672998666763306</v>
      </c>
      <c r="J40" s="139">
        <v>0.66434001922607422</v>
      </c>
      <c r="K40" s="139">
        <v>0.63514000177383423</v>
      </c>
      <c r="L40" s="139">
        <v>0.6779400110244751</v>
      </c>
    </row>
    <row r="41" spans="2:12" s="47" customFormat="1" ht="12.75">
      <c r="B41" s="129"/>
      <c r="C41" s="82"/>
      <c r="D41" s="132"/>
      <c r="E41" s="132"/>
      <c r="F41" s="132"/>
      <c r="G41" s="132"/>
      <c r="H41" s="132"/>
      <c r="I41" s="132"/>
      <c r="J41" s="132"/>
      <c r="K41" s="132"/>
      <c r="L41" s="132"/>
    </row>
    <row r="42" spans="2:12" s="47" customFormat="1" ht="12.75">
      <c r="B42" s="58" t="s">
        <v>227</v>
      </c>
      <c r="C42" s="131"/>
      <c r="D42" s="132"/>
      <c r="E42" s="132"/>
      <c r="F42" s="132"/>
      <c r="G42" s="132"/>
      <c r="H42" s="132"/>
      <c r="I42" s="132"/>
      <c r="J42" s="132"/>
      <c r="K42" s="132"/>
      <c r="L42" s="132"/>
    </row>
    <row r="43" spans="2:12" s="47" customFormat="1" ht="12.75">
      <c r="B43" s="202" t="s">
        <v>228</v>
      </c>
      <c r="C43" s="203"/>
      <c r="D43" s="138">
        <v>0.29592001438140869</v>
      </c>
      <c r="E43" s="138">
        <v>0.29829001426696777</v>
      </c>
      <c r="F43" s="138">
        <v>0.29783999919891357</v>
      </c>
      <c r="G43" s="138">
        <v>0.30022001266479492</v>
      </c>
      <c r="H43" s="138">
        <v>0.31150999665260315</v>
      </c>
      <c r="I43" s="138">
        <v>0.31624999642372131</v>
      </c>
      <c r="J43" s="138">
        <v>0.31799998879432678</v>
      </c>
      <c r="K43" s="138">
        <v>0.32458001375198364</v>
      </c>
      <c r="L43" s="138">
        <v>0.33013999462127686</v>
      </c>
    </row>
    <row r="44" spans="2:12" s="47" customFormat="1" ht="12.75">
      <c r="B44" s="204" t="s">
        <v>229</v>
      </c>
      <c r="C44" s="205"/>
      <c r="D44" s="139">
        <v>0.25281998515129089</v>
      </c>
      <c r="E44" s="139">
        <v>0.25576001405715942</v>
      </c>
      <c r="F44" s="139">
        <v>0.25749000906944275</v>
      </c>
      <c r="G44" s="139">
        <v>0.25736001133918762</v>
      </c>
      <c r="H44" s="139">
        <v>0.26614999771118164</v>
      </c>
      <c r="I44" s="139">
        <v>0.27737998962402344</v>
      </c>
      <c r="J44" s="139">
        <v>0.27465999126434326</v>
      </c>
      <c r="K44" s="139">
        <v>0.27783000469207764</v>
      </c>
      <c r="L44" s="139">
        <v>0.27125000953674316</v>
      </c>
    </row>
    <row r="45" spans="2:12" s="47" customFormat="1" ht="12.75">
      <c r="B45" s="206"/>
      <c r="C45" s="131"/>
      <c r="D45" s="132"/>
      <c r="E45" s="132"/>
      <c r="F45" s="132"/>
      <c r="G45" s="132"/>
      <c r="H45" s="132"/>
      <c r="I45" s="132"/>
      <c r="J45" s="132"/>
      <c r="K45" s="132"/>
      <c r="L45" s="132"/>
    </row>
    <row r="46" spans="2:12" s="47" customFormat="1" ht="12.75">
      <c r="B46" s="58" t="s">
        <v>133</v>
      </c>
      <c r="C46" s="207"/>
      <c r="D46" s="132"/>
      <c r="E46" s="132"/>
      <c r="F46" s="132"/>
      <c r="G46" s="132"/>
      <c r="H46" s="208"/>
      <c r="I46" s="208"/>
      <c r="J46" s="208"/>
      <c r="K46" s="208"/>
      <c r="L46" s="208"/>
    </row>
    <row r="47" spans="2:12" s="47" customFormat="1" ht="12.75">
      <c r="B47" s="202" t="s">
        <v>134</v>
      </c>
      <c r="C47" s="203"/>
      <c r="D47" s="138">
        <v>0.28668999671936035</v>
      </c>
      <c r="E47" s="138">
        <v>0.2861500084400177</v>
      </c>
      <c r="F47" s="138">
        <v>0.28672999143600464</v>
      </c>
      <c r="G47" s="138">
        <v>0.28626000881195068</v>
      </c>
      <c r="H47" s="138">
        <v>0.29811999201774597</v>
      </c>
      <c r="I47" s="138">
        <v>0.30344998836517334</v>
      </c>
      <c r="J47" s="138">
        <v>0.30364999175071716</v>
      </c>
      <c r="K47" s="138">
        <v>0.30713000893592834</v>
      </c>
      <c r="L47" s="138">
        <v>0.30889001488685608</v>
      </c>
    </row>
    <row r="48" spans="2:12" s="47" customFormat="1" ht="12.75">
      <c r="B48" s="204" t="s">
        <v>136</v>
      </c>
      <c r="C48" s="205"/>
      <c r="D48" s="139">
        <v>0.21863999962806702</v>
      </c>
      <c r="E48" s="139">
        <v>0.23782999813556671</v>
      </c>
      <c r="F48" s="139">
        <v>0.24006000161170959</v>
      </c>
      <c r="G48" s="139">
        <v>0.2505899965763092</v>
      </c>
      <c r="H48" s="139">
        <v>0.25453999638557434</v>
      </c>
      <c r="I48" s="139">
        <v>0.27412000298500061</v>
      </c>
      <c r="J48" s="139">
        <v>0.27360999584197998</v>
      </c>
      <c r="K48" s="139">
        <v>0.28507000207901001</v>
      </c>
      <c r="L48" s="139">
        <v>0.27917999029159546</v>
      </c>
    </row>
    <row r="49" spans="2:12" s="47" customFormat="1" ht="12.75">
      <c r="B49" s="46"/>
      <c r="C49" s="46"/>
      <c r="D49" s="46"/>
      <c r="E49" s="46"/>
      <c r="F49" s="46"/>
      <c r="G49" s="46"/>
      <c r="H49" s="46"/>
      <c r="I49" s="46"/>
      <c r="J49" s="46"/>
      <c r="K49" s="46"/>
      <c r="L49" s="46"/>
    </row>
    <row r="50" spans="2:12" s="210" customFormat="1" ht="26.25" customHeight="1">
      <c r="B50" s="209" t="s">
        <v>230</v>
      </c>
      <c r="C50" s="209"/>
      <c r="D50" s="209"/>
      <c r="E50" s="209"/>
      <c r="F50" s="209"/>
      <c r="G50" s="209"/>
      <c r="H50" s="209"/>
      <c r="I50" s="209"/>
      <c r="J50" s="209"/>
      <c r="K50" s="209"/>
      <c r="L50" s="209"/>
    </row>
    <row r="51" spans="2:12" s="210" customFormat="1" ht="13.5" customHeight="1">
      <c r="B51" s="209" t="s">
        <v>102</v>
      </c>
      <c r="C51" s="209"/>
      <c r="D51" s="209"/>
      <c r="E51" s="209"/>
      <c r="F51" s="209"/>
      <c r="G51" s="209"/>
      <c r="H51" s="209"/>
      <c r="I51" s="209"/>
      <c r="J51" s="209"/>
      <c r="K51" s="209"/>
      <c r="L51" s="209"/>
    </row>
    <row r="52" spans="2:12" s="47" customFormat="1" ht="15.75" customHeight="1">
      <c r="B52" s="209" t="s">
        <v>183</v>
      </c>
      <c r="C52" s="209"/>
      <c r="D52" s="209"/>
      <c r="E52" s="209"/>
      <c r="F52" s="209"/>
      <c r="G52" s="209"/>
      <c r="H52" s="209"/>
      <c r="I52" s="209"/>
      <c r="J52" s="209"/>
      <c r="K52" s="209"/>
      <c r="L52" s="209"/>
    </row>
    <row r="53" spans="2:12" s="47" customFormat="1" ht="12.75"/>
    <row r="54" spans="2:12" s="47" customFormat="1" ht="12.75">
      <c r="B54" s="46" t="s">
        <v>103</v>
      </c>
    </row>
    <row r="55" spans="2:12" s="47" customFormat="1" ht="12.75"/>
    <row r="56" spans="2:12" s="47" customFormat="1" ht="12.75"/>
    <row r="57" spans="2:12" s="47" customFormat="1" ht="12.75"/>
  </sheetData>
  <mergeCells count="5">
    <mergeCell ref="B5:C5"/>
    <mergeCell ref="B7:C7"/>
    <mergeCell ref="B50:L50"/>
    <mergeCell ref="B51:L51"/>
    <mergeCell ref="B52:L52"/>
  </mergeCells>
  <pageMargins left="0.70866141732283472" right="0.70866141732283472" top="0.78740157480314965" bottom="0.78740157480314965" header="0.31496062992125984" footer="0.31496062992125984"/>
  <pageSetup paperSize="9" scale="6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4"/>
  </sheetPr>
  <dimension ref="B2:L56"/>
  <sheetViews>
    <sheetView showGridLines="0" zoomScaleNormal="100" workbookViewId="0"/>
  </sheetViews>
  <sheetFormatPr baseColWidth="10" defaultColWidth="10.7109375" defaultRowHeight="15"/>
  <cols>
    <col min="1" max="1" width="10.7109375" style="2"/>
    <col min="2" max="2" width="10.5703125" style="2" customWidth="1"/>
    <col min="3" max="3" width="21.85546875" style="2" customWidth="1"/>
    <col min="4" max="4" width="6.28515625" style="2" bestFit="1" customWidth="1"/>
    <col min="5" max="12" width="6.42578125" style="2" customWidth="1"/>
    <col min="13" max="16384" width="10.7109375" style="2"/>
  </cols>
  <sheetData>
    <row r="2" spans="2:12">
      <c r="B2" s="1"/>
      <c r="C2" s="1"/>
      <c r="D2" s="1"/>
      <c r="E2" s="1"/>
      <c r="F2" s="1"/>
      <c r="G2" s="1"/>
      <c r="H2" s="1"/>
      <c r="I2" s="1"/>
      <c r="J2" s="1"/>
      <c r="K2" s="1"/>
      <c r="L2" s="1"/>
    </row>
    <row r="3" spans="2:12" s="38" customFormat="1" ht="26.85" customHeight="1">
      <c r="B3" s="35" t="s">
        <v>18</v>
      </c>
      <c r="C3" s="36" t="s">
        <v>19</v>
      </c>
      <c r="D3" s="37"/>
      <c r="E3" s="37"/>
      <c r="F3" s="37"/>
      <c r="G3" s="37"/>
      <c r="H3" s="37"/>
      <c r="I3" s="37"/>
      <c r="J3" s="37"/>
      <c r="K3" s="37"/>
      <c r="L3" s="37"/>
    </row>
    <row r="4" spans="2:12" s="33" customFormat="1" ht="13.35" customHeight="1">
      <c r="B4" s="1"/>
      <c r="C4" s="1"/>
      <c r="D4" s="1"/>
      <c r="E4" s="1"/>
      <c r="F4" s="1"/>
      <c r="G4" s="1"/>
      <c r="H4" s="1"/>
      <c r="I4" s="1"/>
      <c r="J4" s="1"/>
      <c r="K4" s="1"/>
      <c r="L4" s="1"/>
    </row>
    <row r="5" spans="2:12" s="41" customFormat="1" ht="15" customHeight="1">
      <c r="B5" s="119" t="s">
        <v>231</v>
      </c>
      <c r="C5" s="199"/>
      <c r="D5" s="39"/>
      <c r="E5" s="39"/>
      <c r="F5" s="39"/>
      <c r="G5" s="39"/>
      <c r="H5" s="39"/>
      <c r="I5" s="39"/>
      <c r="J5" s="39"/>
      <c r="K5" s="39"/>
      <c r="L5" s="39"/>
    </row>
    <row r="6" spans="2:12" ht="13.35" customHeight="1">
      <c r="B6" s="1"/>
      <c r="C6" s="1"/>
      <c r="D6" s="1"/>
      <c r="E6" s="1"/>
      <c r="F6" s="1"/>
      <c r="G6" s="1"/>
      <c r="H6" s="1"/>
      <c r="I6" s="1"/>
      <c r="J6" s="1"/>
      <c r="K6" s="1"/>
      <c r="L6" s="1"/>
    </row>
    <row r="7" spans="2:12" s="47" customFormat="1" ht="35.25" customHeight="1">
      <c r="B7" s="200" t="s">
        <v>232</v>
      </c>
      <c r="C7" s="201"/>
      <c r="D7" s="49">
        <v>2010</v>
      </c>
      <c r="E7" s="49">
        <v>2011</v>
      </c>
      <c r="F7" s="49">
        <v>2012</v>
      </c>
      <c r="G7" s="49">
        <v>2013</v>
      </c>
      <c r="H7" s="49" t="s">
        <v>177</v>
      </c>
      <c r="I7" s="49">
        <v>2015</v>
      </c>
      <c r="J7" s="49">
        <v>2016</v>
      </c>
      <c r="K7" s="49">
        <v>2017</v>
      </c>
      <c r="L7" s="49">
        <v>2018</v>
      </c>
    </row>
    <row r="8" spans="2:12" s="47" customFormat="1" ht="12.75" customHeight="1">
      <c r="B8" s="56"/>
      <c r="C8" s="123"/>
      <c r="D8" s="46"/>
      <c r="E8" s="46"/>
      <c r="F8" s="46"/>
      <c r="G8" s="46"/>
      <c r="H8" s="46"/>
      <c r="I8" s="46"/>
      <c r="J8" s="46"/>
      <c r="K8" s="46"/>
      <c r="L8" s="46"/>
    </row>
    <row r="9" spans="2:12" s="47" customFormat="1" ht="12.75">
      <c r="B9" s="74" t="s">
        <v>117</v>
      </c>
      <c r="C9" s="80"/>
      <c r="D9" s="137">
        <v>0.11924999952316284</v>
      </c>
      <c r="E9" s="137">
        <v>0.11394000053405762</v>
      </c>
      <c r="F9" s="137">
        <v>0.11956000328063965</v>
      </c>
      <c r="G9" s="137">
        <v>0.11868999898433685</v>
      </c>
      <c r="H9" s="137">
        <v>0.12093000113964081</v>
      </c>
      <c r="I9" s="137">
        <v>0.11567000299692154</v>
      </c>
      <c r="J9" s="137">
        <v>0.11484000086784363</v>
      </c>
      <c r="K9" s="137">
        <v>0.11620999872684479</v>
      </c>
      <c r="L9" s="137">
        <v>0.11913000047206879</v>
      </c>
    </row>
    <row r="10" spans="2:12" s="47" customFormat="1" ht="12.75">
      <c r="B10" s="58"/>
      <c r="C10" s="82"/>
      <c r="D10" s="132"/>
      <c r="E10" s="132"/>
      <c r="F10" s="132"/>
      <c r="G10" s="132"/>
      <c r="H10" s="132"/>
      <c r="I10" s="132"/>
      <c r="J10" s="132"/>
      <c r="K10" s="132"/>
      <c r="L10" s="132"/>
    </row>
    <row r="11" spans="2:12" s="47" customFormat="1" ht="12.75">
      <c r="B11" s="58" t="s">
        <v>118</v>
      </c>
      <c r="C11" s="82"/>
      <c r="D11" s="132"/>
      <c r="E11" s="132"/>
      <c r="F11" s="132"/>
      <c r="G11" s="132"/>
      <c r="H11" s="132"/>
      <c r="I11" s="132"/>
      <c r="J11" s="132"/>
      <c r="K11" s="132"/>
      <c r="L11" s="132"/>
    </row>
    <row r="12" spans="2:12" s="47" customFormat="1" ht="14.25" customHeight="1">
      <c r="B12" s="85" t="s">
        <v>119</v>
      </c>
      <c r="C12" s="86"/>
      <c r="D12" s="138">
        <v>7.2360001504421234E-2</v>
      </c>
      <c r="E12" s="138">
        <v>7.40400031208992E-2</v>
      </c>
      <c r="F12" s="138">
        <v>7.9199999570846558E-2</v>
      </c>
      <c r="G12" s="138">
        <v>8.0459997057914734E-2</v>
      </c>
      <c r="H12" s="138">
        <v>8.8849999010562897E-2</v>
      </c>
      <c r="I12" s="138">
        <v>8.5259996354579926E-2</v>
      </c>
      <c r="J12" s="138">
        <v>8.6070001125335693E-2</v>
      </c>
      <c r="K12" s="138">
        <v>8.7109997868537903E-2</v>
      </c>
      <c r="L12" s="138">
        <v>9.2849999666213989E-2</v>
      </c>
    </row>
    <row r="13" spans="2:12" s="47" customFormat="1" ht="12.75">
      <c r="B13" s="88" t="s">
        <v>120</v>
      </c>
      <c r="C13" s="89"/>
      <c r="D13" s="139">
        <v>0.16338999569416046</v>
      </c>
      <c r="E13" s="139">
        <v>0.15102000534534454</v>
      </c>
      <c r="F13" s="139">
        <v>0.15735000371932983</v>
      </c>
      <c r="G13" s="139">
        <v>0.15442000329494476</v>
      </c>
      <c r="H13" s="139">
        <v>0.15106000006198883</v>
      </c>
      <c r="I13" s="139">
        <v>0.14432999491691589</v>
      </c>
      <c r="J13" s="139">
        <v>0.14223000407218933</v>
      </c>
      <c r="K13" s="139">
        <v>0.14395999908447266</v>
      </c>
      <c r="L13" s="139">
        <v>0.14418999850749969</v>
      </c>
    </row>
    <row r="14" spans="2:12" s="47" customFormat="1" ht="12.75">
      <c r="B14" s="129"/>
      <c r="C14" s="82"/>
      <c r="D14" s="132"/>
      <c r="E14" s="132"/>
      <c r="F14" s="132"/>
      <c r="G14" s="132"/>
      <c r="H14" s="132"/>
      <c r="I14" s="132"/>
      <c r="J14" s="132"/>
      <c r="K14" s="132"/>
      <c r="L14" s="132"/>
    </row>
    <row r="15" spans="2:12" s="47" customFormat="1" ht="12.75">
      <c r="B15" s="58" t="s">
        <v>219</v>
      </c>
      <c r="C15" s="82"/>
      <c r="D15" s="132"/>
      <c r="E15" s="132"/>
      <c r="F15" s="132"/>
      <c r="G15" s="132"/>
      <c r="H15" s="132"/>
      <c r="I15" s="132"/>
      <c r="J15" s="132"/>
      <c r="K15" s="132"/>
      <c r="L15" s="132"/>
    </row>
    <row r="16" spans="2:12" s="47" customFormat="1" ht="12.75">
      <c r="B16" s="85" t="s">
        <v>220</v>
      </c>
      <c r="C16" s="86"/>
      <c r="D16" s="138">
        <v>0.13282999396324158</v>
      </c>
      <c r="E16" s="138">
        <v>0.1263200044631958</v>
      </c>
      <c r="F16" s="138">
        <v>0.13188999891281128</v>
      </c>
      <c r="G16" s="138">
        <v>0.13044999539852142</v>
      </c>
      <c r="H16" s="138">
        <v>0.13269999623298645</v>
      </c>
      <c r="I16" s="138">
        <v>0.12737999856472015</v>
      </c>
      <c r="J16" s="138">
        <v>0.12790000438690186</v>
      </c>
      <c r="K16" s="138">
        <v>0.12716999650001526</v>
      </c>
      <c r="L16" s="138">
        <v>0.13153000175952911</v>
      </c>
    </row>
    <row r="17" spans="2:12" s="47" customFormat="1" ht="12.75">
      <c r="B17" s="88" t="s">
        <v>221</v>
      </c>
      <c r="C17" s="89"/>
      <c r="D17" s="139">
        <v>6.7479997873306274E-2</v>
      </c>
      <c r="E17" s="139">
        <v>6.6909998655319214E-2</v>
      </c>
      <c r="F17" s="139">
        <v>7.1829997003078461E-2</v>
      </c>
      <c r="G17" s="139">
        <v>7.3700003325939178E-2</v>
      </c>
      <c r="H17" s="139">
        <v>7.5999997556209564E-2</v>
      </c>
      <c r="I17" s="139">
        <v>7.0699997246265411E-2</v>
      </c>
      <c r="J17" s="139">
        <v>6.4470000565052032E-2</v>
      </c>
      <c r="K17" s="139">
        <v>7.2700001299381256E-2</v>
      </c>
      <c r="L17" s="139">
        <v>7.0239998400211334E-2</v>
      </c>
    </row>
    <row r="18" spans="2:12" s="47" customFormat="1" ht="12.75">
      <c r="B18" s="129"/>
      <c r="C18" s="82"/>
      <c r="D18" s="132"/>
      <c r="E18" s="132"/>
      <c r="F18" s="132"/>
      <c r="G18" s="132"/>
      <c r="H18" s="132"/>
      <c r="I18" s="132"/>
      <c r="J18" s="132"/>
      <c r="K18" s="132"/>
      <c r="L18" s="132"/>
    </row>
    <row r="19" spans="2:12" s="47" customFormat="1" ht="12.75">
      <c r="B19" s="58" t="s">
        <v>121</v>
      </c>
      <c r="C19" s="82"/>
      <c r="D19" s="132"/>
      <c r="E19" s="132"/>
      <c r="F19" s="132"/>
      <c r="G19" s="132"/>
      <c r="H19" s="145"/>
      <c r="I19" s="145"/>
      <c r="J19" s="145"/>
      <c r="K19" s="145"/>
      <c r="L19" s="145"/>
    </row>
    <row r="20" spans="2:12" s="47" customFormat="1" ht="12.75">
      <c r="B20" s="85" t="s">
        <v>124</v>
      </c>
      <c r="C20" s="86"/>
      <c r="D20" s="138">
        <v>8.6999997496604919E-2</v>
      </c>
      <c r="E20" s="138">
        <v>8.3460003137588501E-2</v>
      </c>
      <c r="F20" s="138">
        <v>9.4109997153282166E-2</v>
      </c>
      <c r="G20" s="138">
        <v>9.9030002951622009E-2</v>
      </c>
      <c r="H20" s="138">
        <v>0.1099499985575676</v>
      </c>
      <c r="I20" s="138">
        <v>0.10445000231266022</v>
      </c>
      <c r="J20" s="138">
        <v>0.10580000281333923</v>
      </c>
      <c r="K20" s="138">
        <v>0.11223000288009644</v>
      </c>
      <c r="L20" s="138">
        <v>0.11805000156164169</v>
      </c>
    </row>
    <row r="21" spans="2:12" s="47" customFormat="1" ht="12.75">
      <c r="B21" s="129" t="s">
        <v>125</v>
      </c>
      <c r="C21" s="82"/>
      <c r="D21" s="132">
        <v>0.10458000004291534</v>
      </c>
      <c r="E21" s="132">
        <v>9.8669998347759247E-2</v>
      </c>
      <c r="F21" s="132">
        <v>9.457000344991684E-2</v>
      </c>
      <c r="G21" s="132">
        <v>9.0190000832080841E-2</v>
      </c>
      <c r="H21" s="132">
        <v>9.4039998948574066E-2</v>
      </c>
      <c r="I21" s="132">
        <v>8.4700003266334534E-2</v>
      </c>
      <c r="J21" s="132">
        <v>8.4190003573894501E-2</v>
      </c>
      <c r="K21" s="132">
        <v>8.6750000715255737E-2</v>
      </c>
      <c r="L21" s="132">
        <v>8.6970001459121704E-2</v>
      </c>
    </row>
    <row r="22" spans="2:12" s="47" customFormat="1" ht="12.75">
      <c r="B22" s="88" t="s">
        <v>126</v>
      </c>
      <c r="C22" s="89"/>
      <c r="D22" s="139">
        <v>0.18652999401092529</v>
      </c>
      <c r="E22" s="139">
        <v>0.17818999290466309</v>
      </c>
      <c r="F22" s="139">
        <v>0.18467999994754791</v>
      </c>
      <c r="G22" s="139">
        <v>0.17756000161170959</v>
      </c>
      <c r="H22" s="139">
        <v>0.16447000205516815</v>
      </c>
      <c r="I22" s="139">
        <v>0.16381999850273132</v>
      </c>
      <c r="J22" s="139">
        <v>0.16096000373363495</v>
      </c>
      <c r="K22" s="139">
        <v>0.15298999845981598</v>
      </c>
      <c r="L22" s="139">
        <v>0.15477000176906586</v>
      </c>
    </row>
    <row r="23" spans="2:12" s="47" customFormat="1" ht="12.75">
      <c r="B23" s="129"/>
      <c r="C23" s="82"/>
      <c r="D23" s="132"/>
      <c r="E23" s="132"/>
      <c r="F23" s="132"/>
      <c r="G23" s="132"/>
      <c r="H23" s="132"/>
      <c r="I23" s="132"/>
      <c r="J23" s="132"/>
      <c r="K23" s="132"/>
      <c r="L23" s="132"/>
    </row>
    <row r="24" spans="2:12" s="47" customFormat="1" ht="12.75">
      <c r="B24" s="58" t="s">
        <v>137</v>
      </c>
      <c r="C24" s="82"/>
      <c r="D24" s="132"/>
      <c r="E24" s="132"/>
      <c r="F24" s="132"/>
      <c r="G24" s="132"/>
      <c r="H24" s="145"/>
      <c r="I24" s="145"/>
      <c r="J24" s="145"/>
      <c r="K24" s="145"/>
      <c r="L24" s="145"/>
    </row>
    <row r="25" spans="2:12" s="47" customFormat="1" ht="12.75">
      <c r="B25" s="85" t="s">
        <v>138</v>
      </c>
      <c r="C25" s="86"/>
      <c r="D25" s="138">
        <v>0.15467000007629395</v>
      </c>
      <c r="E25" s="138">
        <v>0.15019999444484711</v>
      </c>
      <c r="F25" s="138">
        <v>0.14806999266147614</v>
      </c>
      <c r="G25" s="138">
        <v>0.14101000130176544</v>
      </c>
      <c r="H25" s="138">
        <v>0.1419299989938736</v>
      </c>
      <c r="I25" s="138">
        <v>0.1365399956703186</v>
      </c>
      <c r="J25" s="138">
        <v>0.12953999638557434</v>
      </c>
      <c r="K25" s="138">
        <v>0.12664000689983368</v>
      </c>
      <c r="L25" s="138">
        <v>0.12863999605178833</v>
      </c>
    </row>
    <row r="26" spans="2:12" s="47" customFormat="1" ht="12.75">
      <c r="B26" s="129" t="s">
        <v>139</v>
      </c>
      <c r="C26" s="82"/>
      <c r="D26" s="132">
        <v>0.18016000092029572</v>
      </c>
      <c r="E26" s="132">
        <v>0.15060000121593475</v>
      </c>
      <c r="F26" s="132">
        <v>0.16470000147819519</v>
      </c>
      <c r="G26" s="132">
        <v>0.17050999402999878</v>
      </c>
      <c r="H26" s="132">
        <v>0.18887999653816223</v>
      </c>
      <c r="I26" s="132">
        <v>0.19547000527381897</v>
      </c>
      <c r="J26" s="132">
        <v>0.17730000615119934</v>
      </c>
      <c r="K26" s="132">
        <v>0.18300999701023102</v>
      </c>
      <c r="L26" s="132">
        <v>0.18852999806404114</v>
      </c>
    </row>
    <row r="27" spans="2:12" s="47" customFormat="1" ht="12.75">
      <c r="B27" s="129" t="s">
        <v>222</v>
      </c>
      <c r="C27" s="82"/>
      <c r="D27" s="132">
        <v>0.10067000240087509</v>
      </c>
      <c r="E27" s="132">
        <v>9.8360002040863037E-2</v>
      </c>
      <c r="F27" s="132">
        <v>0.10830999910831451</v>
      </c>
      <c r="G27" s="132">
        <v>0.10790000110864639</v>
      </c>
      <c r="H27" s="132">
        <v>0.1017099991440773</v>
      </c>
      <c r="I27" s="132">
        <v>0.1033099964261055</v>
      </c>
      <c r="J27" s="132">
        <v>9.9399998784065247E-2</v>
      </c>
      <c r="K27" s="132">
        <v>0.10033000260591507</v>
      </c>
      <c r="L27" s="132">
        <v>0.10205999761819839</v>
      </c>
    </row>
    <row r="28" spans="2:12" s="47" customFormat="1" ht="12.75">
      <c r="B28" s="129" t="s">
        <v>141</v>
      </c>
      <c r="C28" s="82"/>
      <c r="D28" s="132">
        <v>0.10454999655485153</v>
      </c>
      <c r="E28" s="132">
        <v>9.3850001692771912E-2</v>
      </c>
      <c r="F28" s="132">
        <v>8.8330000638961792E-2</v>
      </c>
      <c r="G28" s="132">
        <v>8.6889997124671936E-2</v>
      </c>
      <c r="H28" s="132">
        <v>9.0199999511241913E-2</v>
      </c>
      <c r="I28" s="132">
        <v>7.3720000684261322E-2</v>
      </c>
      <c r="J28" s="132">
        <v>9.0319998562335968E-2</v>
      </c>
      <c r="K28" s="132">
        <v>8.978000283241272E-2</v>
      </c>
      <c r="L28" s="132">
        <v>9.3960002064704895E-2</v>
      </c>
    </row>
    <row r="29" spans="2:12" s="47" customFormat="1" ht="12.75">
      <c r="B29" s="129" t="s">
        <v>142</v>
      </c>
      <c r="C29" s="82"/>
      <c r="D29" s="132">
        <v>7.7730000019073486E-2</v>
      </c>
      <c r="E29" s="132">
        <v>6.5329998731613159E-2</v>
      </c>
      <c r="F29" s="132">
        <v>8.6630001664161682E-2</v>
      </c>
      <c r="G29" s="132">
        <v>8.6699999868869781E-2</v>
      </c>
      <c r="H29" s="132">
        <v>9.1109998524188995E-2</v>
      </c>
      <c r="I29" s="132">
        <v>8.320000022649765E-2</v>
      </c>
      <c r="J29" s="132">
        <v>8.5060000419616699E-2</v>
      </c>
      <c r="K29" s="132">
        <v>9.3299999833106995E-2</v>
      </c>
      <c r="L29" s="132">
        <v>9.5940001308917999E-2</v>
      </c>
    </row>
    <row r="30" spans="2:12" s="47" customFormat="1" ht="12.75">
      <c r="B30" s="88" t="s">
        <v>143</v>
      </c>
      <c r="C30" s="89"/>
      <c r="D30" s="139">
        <v>0.15724000334739685</v>
      </c>
      <c r="E30" s="139">
        <v>0.17659999430179596</v>
      </c>
      <c r="F30" s="139">
        <v>0.18221999704837799</v>
      </c>
      <c r="G30" s="139">
        <v>0.18717999756336212</v>
      </c>
      <c r="H30" s="139">
        <v>0.2026199996471405</v>
      </c>
      <c r="I30" s="139">
        <v>0.19306999444961548</v>
      </c>
      <c r="J30" s="139">
        <v>0.20969000458717346</v>
      </c>
      <c r="K30" s="139">
        <v>0.20439000427722931</v>
      </c>
      <c r="L30" s="139">
        <v>0.23376999795436859</v>
      </c>
    </row>
    <row r="31" spans="2:12" s="47" customFormat="1" ht="12.75">
      <c r="B31" s="129"/>
      <c r="C31" s="82"/>
      <c r="D31" s="132"/>
      <c r="E31" s="132"/>
      <c r="F31" s="132"/>
      <c r="G31" s="132"/>
      <c r="H31" s="132"/>
      <c r="I31" s="132"/>
      <c r="J31" s="132"/>
      <c r="K31" s="132"/>
      <c r="L31" s="132"/>
    </row>
    <row r="32" spans="2:12" s="47" customFormat="1" ht="12.75">
      <c r="B32" s="58" t="s">
        <v>223</v>
      </c>
      <c r="C32" s="82"/>
      <c r="D32" s="132"/>
      <c r="E32" s="132"/>
      <c r="F32" s="132"/>
      <c r="G32" s="132"/>
      <c r="H32" s="145"/>
      <c r="I32" s="145"/>
      <c r="J32" s="145"/>
      <c r="K32" s="145"/>
      <c r="L32" s="145"/>
    </row>
    <row r="33" spans="2:12" s="47" customFormat="1" ht="12.75">
      <c r="B33" s="85" t="s">
        <v>224</v>
      </c>
      <c r="C33" s="86"/>
      <c r="D33" s="138">
        <v>6.7069999873638153E-2</v>
      </c>
      <c r="E33" s="138">
        <v>6.2410000711679459E-2</v>
      </c>
      <c r="F33" s="138">
        <v>7.2800002992153168E-2</v>
      </c>
      <c r="G33" s="138">
        <v>7.0560000836849213E-2</v>
      </c>
      <c r="H33" s="138">
        <v>7.6729997992515564E-2</v>
      </c>
      <c r="I33" s="138">
        <v>7.5429998338222504E-2</v>
      </c>
      <c r="J33" s="138">
        <v>7.4139997363090515E-2</v>
      </c>
      <c r="K33" s="138">
        <v>7.5479999184608459E-2</v>
      </c>
      <c r="L33" s="138">
        <v>7.8579999506473541E-2</v>
      </c>
    </row>
    <row r="34" spans="2:12" s="47" customFormat="1" ht="12.75">
      <c r="B34" s="129" t="s">
        <v>225</v>
      </c>
      <c r="C34" s="82"/>
      <c r="D34" s="132">
        <v>0.21836000680923462</v>
      </c>
      <c r="E34" s="132">
        <v>0.25734999775886536</v>
      </c>
      <c r="F34" s="132">
        <v>0.22450000047683716</v>
      </c>
      <c r="G34" s="132">
        <v>0.24097999930381775</v>
      </c>
      <c r="H34" s="132">
        <v>0.26633000373840332</v>
      </c>
      <c r="I34" s="132">
        <v>0.22678999602794647</v>
      </c>
      <c r="J34" s="132">
        <v>0.23285000026226044</v>
      </c>
      <c r="K34" s="132">
        <v>0.30237999558448792</v>
      </c>
      <c r="L34" s="132">
        <v>0.29304999113082886</v>
      </c>
    </row>
    <row r="35" spans="2:12" s="47" customFormat="1" ht="12.75">
      <c r="B35" s="88" t="s">
        <v>226</v>
      </c>
      <c r="C35" s="89"/>
      <c r="D35" s="139">
        <v>0.18840999901294708</v>
      </c>
      <c r="E35" s="139">
        <v>0.17578999698162079</v>
      </c>
      <c r="F35" s="139">
        <v>0.18068000674247742</v>
      </c>
      <c r="G35" s="139">
        <v>0.17511999607086182</v>
      </c>
      <c r="H35" s="139">
        <v>0.16854000091552734</v>
      </c>
      <c r="I35" s="139">
        <v>0.16500000655651093</v>
      </c>
      <c r="J35" s="139">
        <v>0.16258999705314636</v>
      </c>
      <c r="K35" s="139">
        <v>0.15765999257564545</v>
      </c>
      <c r="L35" s="139">
        <v>0.16246999800205231</v>
      </c>
    </row>
    <row r="36" spans="2:12" s="47" customFormat="1" ht="12.75">
      <c r="B36" s="129"/>
      <c r="C36" s="82"/>
      <c r="D36" s="132"/>
      <c r="E36" s="132"/>
      <c r="F36" s="132"/>
      <c r="G36" s="132"/>
      <c r="H36" s="132"/>
      <c r="I36" s="132"/>
      <c r="J36" s="132"/>
      <c r="K36" s="132"/>
      <c r="L36" s="132"/>
    </row>
    <row r="37" spans="2:12" s="47" customFormat="1" ht="12.75" customHeight="1">
      <c r="B37" s="58" t="s">
        <v>178</v>
      </c>
      <c r="C37" s="82"/>
      <c r="D37" s="132"/>
      <c r="E37" s="132"/>
      <c r="F37" s="132"/>
      <c r="G37" s="132"/>
      <c r="H37" s="145"/>
      <c r="I37" s="145"/>
      <c r="J37" s="145"/>
      <c r="K37" s="145"/>
      <c r="L37" s="145"/>
    </row>
    <row r="38" spans="2:12" s="47" customFormat="1" ht="12.75">
      <c r="B38" s="85" t="s">
        <v>179</v>
      </c>
      <c r="C38" s="86"/>
      <c r="D38" s="138">
        <v>0.28593999147415161</v>
      </c>
      <c r="E38" s="138">
        <v>0.26813000440597534</v>
      </c>
      <c r="F38" s="138">
        <v>0.2615399956703186</v>
      </c>
      <c r="G38" s="138">
        <v>0.26754999160766602</v>
      </c>
      <c r="H38" s="138">
        <v>0.27645000815391541</v>
      </c>
      <c r="I38" s="138">
        <v>0.25703001022338867</v>
      </c>
      <c r="J38" s="138">
        <v>0.24083000421524048</v>
      </c>
      <c r="K38" s="138">
        <v>0.27831000089645386</v>
      </c>
      <c r="L38" s="138">
        <v>0.2824699878692627</v>
      </c>
    </row>
    <row r="39" spans="2:12" s="47" customFormat="1" ht="12.75">
      <c r="B39" s="129" t="s">
        <v>180</v>
      </c>
      <c r="C39" s="82"/>
      <c r="D39" s="132">
        <v>0.10061000287532806</v>
      </c>
      <c r="E39" s="132">
        <v>9.9299997091293335E-2</v>
      </c>
      <c r="F39" s="132">
        <v>0.10610000044107437</v>
      </c>
      <c r="G39" s="132">
        <v>0.1046999990940094</v>
      </c>
      <c r="H39" s="132">
        <v>0.1048400029540062</v>
      </c>
      <c r="I39" s="132">
        <v>0.10311000049114227</v>
      </c>
      <c r="J39" s="132">
        <v>0.10243000090122223</v>
      </c>
      <c r="K39" s="132">
        <v>9.8580002784729004E-2</v>
      </c>
      <c r="L39" s="132">
        <v>0.10012000054121017</v>
      </c>
    </row>
    <row r="40" spans="2:12" s="47" customFormat="1" ht="12.75">
      <c r="B40" s="88" t="s">
        <v>181</v>
      </c>
      <c r="C40" s="89"/>
      <c r="D40" s="139">
        <v>1.7219999805092812E-2</v>
      </c>
      <c r="E40" s="139">
        <v>1.5569999814033508E-2</v>
      </c>
      <c r="F40" s="139">
        <v>2.2210000082850456E-2</v>
      </c>
      <c r="G40" s="139">
        <v>2.3329999297857285E-2</v>
      </c>
      <c r="H40" s="139">
        <v>2.450999990105629E-2</v>
      </c>
      <c r="I40" s="139">
        <v>1.157000008970499E-2</v>
      </c>
      <c r="J40" s="139">
        <v>1.9780000671744347E-2</v>
      </c>
      <c r="K40" s="139">
        <v>1.5560000203549862E-2</v>
      </c>
      <c r="L40" s="139">
        <v>1.128000020980835E-2</v>
      </c>
    </row>
    <row r="41" spans="2:12" s="47" customFormat="1" ht="12.75">
      <c r="B41" s="129"/>
      <c r="C41" s="82"/>
      <c r="D41" s="132"/>
      <c r="E41" s="132"/>
      <c r="F41" s="132"/>
      <c r="G41" s="132"/>
      <c r="H41" s="132"/>
      <c r="I41" s="132"/>
      <c r="J41" s="132"/>
      <c r="K41" s="132"/>
      <c r="L41" s="132"/>
    </row>
    <row r="42" spans="2:12" s="47" customFormat="1" ht="12.75">
      <c r="B42" s="58" t="s">
        <v>227</v>
      </c>
      <c r="C42" s="131"/>
      <c r="D42" s="132"/>
      <c r="E42" s="132"/>
      <c r="F42" s="132"/>
      <c r="G42" s="132"/>
      <c r="H42" s="132"/>
      <c r="I42" s="132"/>
      <c r="J42" s="132"/>
      <c r="K42" s="132"/>
      <c r="L42" s="132"/>
    </row>
    <row r="43" spans="2:12" s="47" customFormat="1" ht="12.75">
      <c r="B43" s="202" t="s">
        <v>228</v>
      </c>
      <c r="C43" s="203"/>
      <c r="D43" s="138">
        <v>9.3970000743865967E-2</v>
      </c>
      <c r="E43" s="138">
        <v>8.8919997215270996E-2</v>
      </c>
      <c r="F43" s="138">
        <v>9.6469998359680176E-2</v>
      </c>
      <c r="G43" s="138">
        <v>9.674999862909317E-2</v>
      </c>
      <c r="H43" s="138">
        <v>9.6850000321865082E-2</v>
      </c>
      <c r="I43" s="138">
        <v>9.2440001666545868E-2</v>
      </c>
      <c r="J43" s="138">
        <v>9.0800002217292786E-2</v>
      </c>
      <c r="K43" s="138">
        <v>8.7190002202987671E-2</v>
      </c>
      <c r="L43" s="138">
        <v>8.8770002126693726E-2</v>
      </c>
    </row>
    <row r="44" spans="2:12" s="47" customFormat="1" ht="12.75">
      <c r="B44" s="204" t="s">
        <v>229</v>
      </c>
      <c r="C44" s="205"/>
      <c r="D44" s="139">
        <v>0.14675000309944153</v>
      </c>
      <c r="E44" s="139">
        <v>0.14203999936580658</v>
      </c>
      <c r="F44" s="139">
        <v>0.14510999619960785</v>
      </c>
      <c r="G44" s="139">
        <v>0.14326000213623047</v>
      </c>
      <c r="H44" s="139">
        <v>0.14718000590801239</v>
      </c>
      <c r="I44" s="139">
        <v>0.14103999733924866</v>
      </c>
      <c r="J44" s="139">
        <v>0.14155000448226929</v>
      </c>
      <c r="K44" s="139">
        <v>0.14857000112533569</v>
      </c>
      <c r="L44" s="139">
        <v>0.1534000039100647</v>
      </c>
    </row>
    <row r="45" spans="2:12" s="47" customFormat="1" ht="12.75">
      <c r="B45" s="206"/>
      <c r="C45" s="131"/>
      <c r="D45" s="132"/>
      <c r="E45" s="132"/>
      <c r="F45" s="132"/>
      <c r="G45" s="132"/>
      <c r="H45" s="132"/>
      <c r="I45" s="132"/>
      <c r="J45" s="132"/>
      <c r="K45" s="132"/>
      <c r="L45" s="132"/>
    </row>
    <row r="46" spans="2:12" s="47" customFormat="1" ht="12.75">
      <c r="B46" s="58" t="s">
        <v>133</v>
      </c>
      <c r="C46" s="207"/>
      <c r="D46" s="132"/>
      <c r="E46" s="132"/>
      <c r="F46" s="132"/>
      <c r="G46" s="132"/>
      <c r="H46" s="208"/>
      <c r="I46" s="208"/>
      <c r="J46" s="208"/>
      <c r="K46" s="208"/>
      <c r="L46" s="208"/>
    </row>
    <row r="47" spans="2:12" s="47" customFormat="1" ht="12.75">
      <c r="B47" s="202" t="s">
        <v>134</v>
      </c>
      <c r="C47" s="203"/>
      <c r="D47" s="138">
        <v>9.0779997408390045E-2</v>
      </c>
      <c r="E47" s="138">
        <v>8.9519999921321869E-2</v>
      </c>
      <c r="F47" s="138">
        <v>9.7099997103214264E-2</v>
      </c>
      <c r="G47" s="138">
        <v>9.6210002899169922E-2</v>
      </c>
      <c r="H47" s="138">
        <v>9.5219999551773071E-2</v>
      </c>
      <c r="I47" s="138">
        <v>9.2270001769065857E-2</v>
      </c>
      <c r="J47" s="138">
        <v>8.9249998331069946E-2</v>
      </c>
      <c r="K47" s="138">
        <v>8.9680001139640808E-2</v>
      </c>
      <c r="L47" s="138">
        <v>9.1550000011920929E-2</v>
      </c>
    </row>
    <row r="48" spans="2:12" s="47" customFormat="1" ht="12.75">
      <c r="B48" s="204" t="s">
        <v>136</v>
      </c>
      <c r="C48" s="205"/>
      <c r="D48" s="139">
        <v>0.26054999232292175</v>
      </c>
      <c r="E48" s="139">
        <v>0.23906999826431274</v>
      </c>
      <c r="F48" s="139">
        <v>0.22739000618457794</v>
      </c>
      <c r="G48" s="139">
        <v>0.22430999577045441</v>
      </c>
      <c r="H48" s="139">
        <v>0.22995999455451965</v>
      </c>
      <c r="I48" s="139">
        <v>0.21094000339508057</v>
      </c>
      <c r="J48" s="139">
        <v>0.21348999440670013</v>
      </c>
      <c r="K48" s="139">
        <v>0.21532000601291656</v>
      </c>
      <c r="L48" s="139">
        <v>0.21916000545024872</v>
      </c>
    </row>
    <row r="49" spans="2:12" s="47" customFormat="1" ht="12.75">
      <c r="B49" s="46"/>
      <c r="C49" s="46"/>
      <c r="D49" s="46"/>
      <c r="E49" s="46"/>
      <c r="F49" s="46"/>
      <c r="G49" s="46"/>
      <c r="H49" s="46"/>
      <c r="I49" s="46"/>
      <c r="J49" s="46"/>
      <c r="K49" s="46"/>
      <c r="L49" s="46"/>
    </row>
    <row r="50" spans="2:12" s="212" customFormat="1" ht="27" customHeight="1">
      <c r="B50" s="211" t="s">
        <v>233</v>
      </c>
      <c r="C50" s="211"/>
      <c r="D50" s="211"/>
      <c r="E50" s="211"/>
      <c r="F50" s="211"/>
      <c r="G50" s="211"/>
      <c r="H50" s="211"/>
      <c r="I50" s="211"/>
      <c r="J50" s="211"/>
      <c r="K50" s="211"/>
      <c r="L50" s="211"/>
    </row>
    <row r="51" spans="2:12" s="212" customFormat="1" ht="12.75">
      <c r="B51" s="211" t="s">
        <v>102</v>
      </c>
      <c r="C51" s="211"/>
      <c r="D51" s="211"/>
      <c r="E51" s="211"/>
      <c r="F51" s="211"/>
      <c r="G51" s="211"/>
      <c r="H51" s="211"/>
      <c r="I51" s="211"/>
      <c r="J51" s="211"/>
      <c r="K51" s="211"/>
      <c r="L51" s="211"/>
    </row>
    <row r="52" spans="2:12" s="47" customFormat="1" ht="12.75">
      <c r="B52" s="213" t="s">
        <v>183</v>
      </c>
      <c r="C52" s="214"/>
      <c r="D52" s="214"/>
      <c r="E52" s="214"/>
      <c r="F52" s="214"/>
      <c r="G52" s="214"/>
      <c r="H52" s="214"/>
      <c r="I52" s="214"/>
      <c r="J52" s="214"/>
      <c r="K52" s="214"/>
      <c r="L52" s="214"/>
    </row>
    <row r="53" spans="2:12" s="47" customFormat="1" ht="12.75">
      <c r="B53" s="46"/>
      <c r="C53" s="46"/>
      <c r="D53" s="46"/>
      <c r="E53" s="46"/>
      <c r="F53" s="46"/>
      <c r="G53" s="46"/>
      <c r="H53" s="46"/>
      <c r="I53" s="46"/>
      <c r="J53" s="46"/>
      <c r="K53" s="46"/>
      <c r="L53" s="46"/>
    </row>
    <row r="54" spans="2:12" s="47" customFormat="1" ht="12.75">
      <c r="B54" s="46" t="s">
        <v>103</v>
      </c>
      <c r="C54" s="46"/>
      <c r="D54" s="46"/>
      <c r="E54" s="46"/>
      <c r="F54" s="46"/>
      <c r="G54" s="46"/>
      <c r="H54" s="46"/>
      <c r="I54" s="46"/>
      <c r="J54" s="46"/>
      <c r="K54" s="46"/>
      <c r="L54" s="46"/>
    </row>
    <row r="55" spans="2:12" s="47" customFormat="1" ht="12.75"/>
    <row r="56" spans="2:12" s="47" customFormat="1" ht="12.75"/>
  </sheetData>
  <mergeCells count="4">
    <mergeCell ref="B5:C5"/>
    <mergeCell ref="B7:C7"/>
    <mergeCell ref="B50:L50"/>
    <mergeCell ref="B51:L51"/>
  </mergeCells>
  <pageMargins left="0.70866141732283472" right="0.70866141732283472" top="0.78740157480314965" bottom="0.78740157480314965" header="0.31496062992125984" footer="0.31496062992125984"/>
  <pageSetup paperSize="9" scale="6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4"/>
  </sheetPr>
  <dimension ref="A2:Q24"/>
  <sheetViews>
    <sheetView showGridLines="0" zoomScaleNormal="100" workbookViewId="0"/>
  </sheetViews>
  <sheetFormatPr baseColWidth="10" defaultRowHeight="15"/>
  <cols>
    <col min="1" max="1" width="11.42578125" style="2"/>
    <col min="2" max="2" width="10.5703125" style="2" customWidth="1"/>
    <col min="3" max="3" width="16.7109375" style="2" customWidth="1"/>
    <col min="4" max="4" width="7.28515625" style="2" bestFit="1" customWidth="1"/>
    <col min="5" max="7" width="7.28515625" style="2" customWidth="1"/>
    <col min="8" max="17" width="7.28515625" style="2" bestFit="1" customWidth="1"/>
    <col min="18" max="16384" width="11.42578125" style="2"/>
  </cols>
  <sheetData>
    <row r="2" spans="1:17" s="33" customFormat="1">
      <c r="B2" s="1"/>
      <c r="C2" s="1"/>
      <c r="D2" s="1"/>
      <c r="E2" s="1"/>
      <c r="F2" s="1"/>
      <c r="G2" s="1"/>
      <c r="H2" s="1"/>
      <c r="I2" s="1"/>
      <c r="J2" s="1"/>
      <c r="K2" s="1"/>
      <c r="L2" s="1"/>
      <c r="M2" s="1"/>
      <c r="N2" s="1"/>
      <c r="O2" s="1"/>
      <c r="P2" s="1"/>
      <c r="Q2" s="1"/>
    </row>
    <row r="3" spans="1:17" s="38" customFormat="1" ht="26.85" customHeight="1">
      <c r="B3" s="35" t="s">
        <v>20</v>
      </c>
      <c r="C3" s="36" t="s">
        <v>21</v>
      </c>
      <c r="D3" s="37"/>
      <c r="E3" s="37"/>
      <c r="F3" s="37"/>
      <c r="G3" s="37"/>
      <c r="H3" s="37"/>
      <c r="I3" s="37"/>
      <c r="J3" s="37"/>
      <c r="K3" s="37"/>
      <c r="L3" s="37"/>
      <c r="M3" s="37"/>
      <c r="N3" s="37"/>
      <c r="O3" s="37"/>
      <c r="P3" s="37"/>
      <c r="Q3" s="37"/>
    </row>
    <row r="4" spans="1:17" s="33" customFormat="1" ht="13.35" customHeight="1">
      <c r="B4" s="1"/>
      <c r="C4" s="1"/>
      <c r="D4" s="1"/>
      <c r="E4" s="1"/>
      <c r="F4" s="1"/>
      <c r="G4" s="1"/>
      <c r="H4" s="1"/>
      <c r="I4" s="1"/>
      <c r="J4" s="1"/>
      <c r="K4" s="1"/>
      <c r="L4" s="1"/>
      <c r="M4" s="1"/>
      <c r="N4" s="1"/>
      <c r="O4" s="1"/>
      <c r="P4" s="1"/>
      <c r="Q4" s="1"/>
    </row>
    <row r="5" spans="1:17" s="41" customFormat="1" ht="15" customHeight="1">
      <c r="A5" s="120"/>
      <c r="B5" s="215" t="s">
        <v>234</v>
      </c>
      <c r="C5" s="216"/>
      <c r="D5" s="39"/>
      <c r="E5" s="39"/>
      <c r="F5" s="39"/>
      <c r="G5" s="39"/>
      <c r="H5" s="39"/>
      <c r="I5" s="39"/>
      <c r="J5" s="39"/>
      <c r="K5" s="39"/>
      <c r="L5" s="39"/>
      <c r="M5" s="39"/>
      <c r="N5" s="39"/>
      <c r="O5" s="39"/>
      <c r="P5" s="39"/>
      <c r="Q5" s="39"/>
    </row>
    <row r="6" spans="1:17" s="33" customFormat="1" ht="13.35" customHeight="1">
      <c r="A6" s="217"/>
      <c r="B6" s="218"/>
      <c r="C6" s="218"/>
      <c r="D6" s="1"/>
      <c r="E6" s="1"/>
      <c r="F6" s="1"/>
      <c r="G6" s="1"/>
      <c r="H6" s="1"/>
      <c r="I6" s="1"/>
      <c r="J6" s="1"/>
      <c r="K6" s="1"/>
      <c r="L6" s="1"/>
      <c r="M6" s="1"/>
      <c r="N6" s="1"/>
      <c r="O6" s="1"/>
      <c r="P6" s="1"/>
      <c r="Q6" s="1"/>
    </row>
    <row r="7" spans="1:17" s="47" customFormat="1" ht="27.75" customHeight="1">
      <c r="B7" s="219" t="s">
        <v>235</v>
      </c>
      <c r="C7" s="220"/>
      <c r="D7" s="221">
        <v>2006</v>
      </c>
      <c r="E7" s="221">
        <v>2007</v>
      </c>
      <c r="F7" s="221">
        <v>2008</v>
      </c>
      <c r="G7" s="221">
        <v>2009</v>
      </c>
      <c r="H7" s="221" t="s">
        <v>236</v>
      </c>
      <c r="I7" s="221" t="s">
        <v>237</v>
      </c>
      <c r="J7" s="221">
        <v>2012</v>
      </c>
      <c r="K7" s="221">
        <v>2013</v>
      </c>
      <c r="L7" s="221">
        <v>2014</v>
      </c>
      <c r="M7" s="221">
        <v>2015</v>
      </c>
      <c r="N7" s="221" t="s">
        <v>238</v>
      </c>
      <c r="O7" s="221" t="s">
        <v>239</v>
      </c>
      <c r="P7" s="221">
        <v>2018</v>
      </c>
      <c r="Q7" s="221">
        <v>2019</v>
      </c>
    </row>
    <row r="8" spans="1:17" s="47" customFormat="1" ht="12.75">
      <c r="A8" s="222"/>
      <c r="B8" s="46"/>
      <c r="C8" s="46"/>
      <c r="D8" s="46"/>
      <c r="E8" s="46"/>
      <c r="F8" s="46"/>
      <c r="G8" s="46"/>
      <c r="H8" s="46"/>
      <c r="I8" s="46"/>
      <c r="J8" s="46"/>
      <c r="K8" s="46"/>
      <c r="L8" s="46"/>
      <c r="M8" s="46"/>
      <c r="N8" s="46"/>
      <c r="O8" s="46"/>
      <c r="P8" s="46"/>
      <c r="Q8" s="46"/>
    </row>
    <row r="9" spans="1:17" s="47" customFormat="1" ht="12.75">
      <c r="A9" s="223"/>
      <c r="B9" s="58" t="s">
        <v>240</v>
      </c>
      <c r="C9" s="82"/>
      <c r="D9" s="132"/>
      <c r="E9" s="132"/>
      <c r="F9" s="132"/>
      <c r="G9" s="132"/>
      <c r="H9" s="132"/>
      <c r="I9" s="132"/>
      <c r="J9" s="132"/>
      <c r="K9" s="132"/>
      <c r="L9" s="132"/>
      <c r="M9" s="132"/>
      <c r="N9" s="132"/>
      <c r="O9" s="132"/>
      <c r="P9" s="132"/>
      <c r="Q9" s="132"/>
    </row>
    <row r="10" spans="1:17" s="47" customFormat="1" ht="12.75">
      <c r="B10" s="85" t="s">
        <v>241</v>
      </c>
      <c r="C10" s="86"/>
      <c r="D10" s="224">
        <v>71.099999999999994</v>
      </c>
      <c r="E10" s="224">
        <f>(72.9)</f>
        <v>72.900000000000006</v>
      </c>
      <c r="F10" s="224">
        <f>(74)</f>
        <v>74</v>
      </c>
      <c r="G10" s="224">
        <f>(74.2)</f>
        <v>74.2</v>
      </c>
      <c r="H10" s="224">
        <f>(75)</f>
        <v>75</v>
      </c>
      <c r="I10" s="224">
        <f>(76.5)</f>
        <v>76.5</v>
      </c>
      <c r="J10" s="224">
        <f>(76.9)</f>
        <v>76.900000000000006</v>
      </c>
      <c r="K10" s="224">
        <f>(77.3)</f>
        <v>77.3</v>
      </c>
      <c r="L10" s="224">
        <f>(77.7)</f>
        <v>77.7</v>
      </c>
      <c r="M10" s="224">
        <f>(78)</f>
        <v>78</v>
      </c>
      <c r="N10" s="224">
        <v>78.599999999999994</v>
      </c>
      <c r="O10" s="224">
        <f>0.792*100</f>
        <v>79.2</v>
      </c>
      <c r="P10" s="224">
        <v>79.900000000000006</v>
      </c>
      <c r="Q10" s="224">
        <v>80.599999999999994</v>
      </c>
    </row>
    <row r="11" spans="1:17" s="47" customFormat="1" ht="12.75">
      <c r="B11" s="225" t="s">
        <v>119</v>
      </c>
      <c r="C11" s="82"/>
      <c r="D11" s="226">
        <v>77.2</v>
      </c>
      <c r="E11" s="226">
        <v>79.099999999999994</v>
      </c>
      <c r="F11" s="226">
        <v>80.099999999999994</v>
      </c>
      <c r="G11" s="226">
        <v>79.599999999999994</v>
      </c>
      <c r="H11" s="226">
        <v>80.400000000000006</v>
      </c>
      <c r="I11" s="226">
        <v>81.7</v>
      </c>
      <c r="J11" s="226">
        <v>82.1</v>
      </c>
      <c r="K11" s="226">
        <v>82.1</v>
      </c>
      <c r="L11" s="226">
        <v>82.2</v>
      </c>
      <c r="M11" s="226">
        <v>82.3</v>
      </c>
      <c r="N11" s="226">
        <v>82.7</v>
      </c>
      <c r="O11" s="226">
        <v>83.1</v>
      </c>
      <c r="P11" s="226">
        <v>83.9</v>
      </c>
      <c r="Q11" s="226">
        <v>84.6</v>
      </c>
    </row>
    <row r="12" spans="1:17" s="47" customFormat="1" ht="12.75">
      <c r="B12" s="227" t="s">
        <v>120</v>
      </c>
      <c r="C12" s="89"/>
      <c r="D12" s="228">
        <v>65</v>
      </c>
      <c r="E12" s="228">
        <v>66.7</v>
      </c>
      <c r="F12" s="228">
        <v>67.8</v>
      </c>
      <c r="G12" s="228">
        <v>68.7</v>
      </c>
      <c r="H12" s="228">
        <v>69.7</v>
      </c>
      <c r="I12" s="228">
        <v>71.3</v>
      </c>
      <c r="J12" s="228">
        <v>71.599999999999994</v>
      </c>
      <c r="K12" s="228">
        <v>72.5</v>
      </c>
      <c r="L12" s="228">
        <v>73.099999999999994</v>
      </c>
      <c r="M12" s="228">
        <v>73.599999999999994</v>
      </c>
      <c r="N12" s="228">
        <v>74.5</v>
      </c>
      <c r="O12" s="228">
        <v>75.2</v>
      </c>
      <c r="P12" s="228">
        <v>75.8</v>
      </c>
      <c r="Q12" s="228">
        <v>76.599999999999994</v>
      </c>
    </row>
    <row r="13" spans="1:17" s="47" customFormat="1" ht="12.75">
      <c r="B13" s="46"/>
      <c r="C13" s="46"/>
      <c r="D13" s="46"/>
      <c r="E13" s="46"/>
      <c r="F13" s="46"/>
      <c r="G13" s="46"/>
      <c r="H13" s="46"/>
      <c r="I13" s="46"/>
      <c r="J13" s="46"/>
      <c r="K13" s="46"/>
      <c r="L13" s="46"/>
      <c r="M13" s="46"/>
      <c r="N13" s="46"/>
      <c r="O13" s="46"/>
      <c r="P13" s="46"/>
      <c r="Q13" s="46"/>
    </row>
    <row r="14" spans="1:17">
      <c r="B14" s="1"/>
      <c r="C14" s="1"/>
      <c r="D14" s="1"/>
      <c r="E14" s="1"/>
      <c r="F14" s="1"/>
      <c r="G14" s="1"/>
      <c r="H14" s="1"/>
      <c r="I14" s="1"/>
      <c r="J14" s="1"/>
      <c r="K14" s="1"/>
      <c r="L14" s="1"/>
      <c r="M14" s="1"/>
      <c r="N14" s="1"/>
      <c r="O14" s="1"/>
      <c r="P14" s="1"/>
      <c r="Q14" s="1"/>
    </row>
    <row r="15" spans="1:17">
      <c r="B15" s="58" t="s">
        <v>242</v>
      </c>
      <c r="C15" s="82"/>
      <c r="D15" s="132"/>
      <c r="E15" s="132"/>
      <c r="F15" s="132"/>
      <c r="G15" s="132"/>
      <c r="H15" s="132"/>
      <c r="I15" s="132"/>
      <c r="J15" s="132"/>
      <c r="K15" s="132"/>
      <c r="L15" s="132"/>
      <c r="M15" s="132"/>
      <c r="N15" s="132"/>
      <c r="O15" s="132"/>
      <c r="P15" s="132"/>
      <c r="Q15" s="132"/>
    </row>
    <row r="16" spans="1:17">
      <c r="B16" s="85" t="s">
        <v>241</v>
      </c>
      <c r="C16" s="86"/>
      <c r="D16" s="224">
        <v>48.1</v>
      </c>
      <c r="E16" s="224">
        <v>51.3</v>
      </c>
      <c r="F16" s="224">
        <v>53.7</v>
      </c>
      <c r="G16" s="224">
        <v>56.1</v>
      </c>
      <c r="H16" s="224">
        <v>57.8</v>
      </c>
      <c r="I16" s="224">
        <v>60</v>
      </c>
      <c r="J16" s="224">
        <v>61.6</v>
      </c>
      <c r="K16" s="224">
        <v>63.6</v>
      </c>
      <c r="L16" s="224">
        <v>65.599999999999994</v>
      </c>
      <c r="M16" s="224">
        <v>66.2</v>
      </c>
      <c r="N16" s="224">
        <v>68.599999999999994</v>
      </c>
      <c r="O16" s="224">
        <v>70.099999999999994</v>
      </c>
      <c r="P16" s="224">
        <v>71.400000000000006</v>
      </c>
      <c r="Q16" s="224">
        <v>72.7</v>
      </c>
    </row>
    <row r="17" spans="2:17">
      <c r="B17" s="225" t="s">
        <v>119</v>
      </c>
      <c r="C17" s="82"/>
      <c r="D17" s="226">
        <v>56.1</v>
      </c>
      <c r="E17" s="226">
        <v>59.4</v>
      </c>
      <c r="F17" s="226">
        <v>61.7</v>
      </c>
      <c r="G17" s="226">
        <v>63.8</v>
      </c>
      <c r="H17" s="226">
        <v>65.2</v>
      </c>
      <c r="I17" s="226">
        <v>67.099999999999994</v>
      </c>
      <c r="J17" s="226">
        <v>68.599999999999994</v>
      </c>
      <c r="K17" s="226">
        <v>69.900000000000006</v>
      </c>
      <c r="L17" s="226">
        <v>71.400000000000006</v>
      </c>
      <c r="M17" s="226">
        <v>71.3</v>
      </c>
      <c r="N17" s="226">
        <v>73.7</v>
      </c>
      <c r="O17" s="226">
        <v>75</v>
      </c>
      <c r="P17" s="226">
        <v>76.099999999999994</v>
      </c>
      <c r="Q17" s="226">
        <v>77.099999999999994</v>
      </c>
    </row>
    <row r="18" spans="2:17">
      <c r="B18" s="227" t="s">
        <v>120</v>
      </c>
      <c r="C18" s="89"/>
      <c r="D18" s="228">
        <v>40.299999999999997</v>
      </c>
      <c r="E18" s="228">
        <v>43.4</v>
      </c>
      <c r="F18" s="228">
        <v>46</v>
      </c>
      <c r="G18" s="228">
        <v>48.6</v>
      </c>
      <c r="H18" s="228">
        <v>50.7</v>
      </c>
      <c r="I18" s="228">
        <v>53.2</v>
      </c>
      <c r="J18" s="228">
        <v>54.9</v>
      </c>
      <c r="K18" s="228">
        <v>57.6</v>
      </c>
      <c r="L18" s="228">
        <v>60</v>
      </c>
      <c r="M18" s="228">
        <v>61.2</v>
      </c>
      <c r="N18" s="228">
        <v>63.5</v>
      </c>
      <c r="O18" s="228">
        <v>65.400000000000006</v>
      </c>
      <c r="P18" s="228">
        <v>66.900000000000006</v>
      </c>
      <c r="Q18" s="228">
        <v>68.400000000000006</v>
      </c>
    </row>
    <row r="19" spans="2:17" s="47" customFormat="1" ht="12.75">
      <c r="B19" s="46"/>
      <c r="C19" s="46"/>
      <c r="D19" s="46"/>
      <c r="E19" s="46"/>
      <c r="F19" s="46"/>
      <c r="G19" s="46"/>
      <c r="H19" s="46"/>
      <c r="I19" s="46"/>
      <c r="J19" s="46"/>
      <c r="K19" s="46"/>
      <c r="L19" s="46"/>
      <c r="M19" s="46"/>
      <c r="N19" s="46"/>
      <c r="O19" s="46"/>
      <c r="P19" s="46"/>
      <c r="Q19" s="46"/>
    </row>
    <row r="20" spans="2:17" s="47" customFormat="1" ht="12.75">
      <c r="B20" s="46" t="s">
        <v>243</v>
      </c>
      <c r="C20" s="46"/>
      <c r="D20" s="46"/>
      <c r="E20" s="46"/>
      <c r="F20" s="46"/>
      <c r="G20" s="46"/>
      <c r="H20" s="46"/>
      <c r="I20" s="46"/>
      <c r="J20" s="46"/>
      <c r="K20" s="46"/>
      <c r="L20" s="46"/>
      <c r="M20" s="46"/>
      <c r="N20" s="46"/>
      <c r="O20" s="46"/>
      <c r="P20" s="46"/>
      <c r="Q20" s="46"/>
    </row>
    <row r="21" spans="2:17" s="47" customFormat="1" ht="12.75">
      <c r="B21" s="46"/>
      <c r="C21" s="46"/>
      <c r="D21" s="46"/>
      <c r="E21" s="46"/>
      <c r="F21" s="46"/>
      <c r="G21" s="46"/>
      <c r="H21" s="46"/>
      <c r="I21" s="46"/>
      <c r="J21" s="46"/>
      <c r="K21" s="46"/>
      <c r="L21" s="46"/>
      <c r="M21" s="46"/>
      <c r="N21" s="46"/>
      <c r="O21" s="46"/>
      <c r="P21" s="46"/>
      <c r="Q21" s="46"/>
    </row>
    <row r="22" spans="2:17" s="47" customFormat="1" ht="12.75">
      <c r="B22" s="46" t="s">
        <v>244</v>
      </c>
      <c r="C22" s="46"/>
      <c r="D22" s="46"/>
      <c r="E22" s="46"/>
      <c r="F22" s="46"/>
      <c r="G22" s="46"/>
      <c r="H22" s="46"/>
      <c r="I22" s="46"/>
      <c r="J22" s="46"/>
      <c r="K22" s="46"/>
      <c r="L22" s="46"/>
      <c r="M22" s="46"/>
      <c r="N22" s="46"/>
      <c r="O22" s="46"/>
      <c r="P22" s="46"/>
      <c r="Q22" s="46"/>
    </row>
    <row r="23" spans="2:17" s="47" customFormat="1" ht="12.75">
      <c r="B23" s="46"/>
      <c r="C23" s="46"/>
      <c r="D23" s="46"/>
      <c r="E23" s="46"/>
      <c r="F23" s="46"/>
      <c r="G23" s="46"/>
      <c r="H23" s="46"/>
      <c r="I23" s="46"/>
      <c r="J23" s="46"/>
      <c r="K23" s="46"/>
      <c r="L23" s="46"/>
      <c r="M23" s="46"/>
      <c r="N23" s="46"/>
      <c r="O23" s="46"/>
      <c r="P23" s="46"/>
      <c r="Q23" s="46"/>
    </row>
    <row r="24" spans="2:17" s="47" customFormat="1">
      <c r="B24" s="229"/>
    </row>
  </sheetData>
  <mergeCells count="1">
    <mergeCell ref="B7:C7"/>
  </mergeCells>
  <pageMargins left="0.70866141732283472" right="0.70866141732283472" top="0.78740157480314965" bottom="0.78740157480314965" header="0.31496062992125984" footer="0.31496062992125984"/>
  <pageSetup paperSize="9" scale="6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4"/>
  </sheetPr>
  <dimension ref="A2:U27"/>
  <sheetViews>
    <sheetView showGridLines="0" zoomScaleNormal="100" workbookViewId="0"/>
  </sheetViews>
  <sheetFormatPr baseColWidth="10" defaultRowHeight="15"/>
  <cols>
    <col min="1" max="1" width="11.42578125" style="2"/>
    <col min="2" max="2" width="10.5703125" style="2" customWidth="1"/>
    <col min="3" max="3" width="28" style="2" customWidth="1"/>
    <col min="4" max="21" width="7.7109375" style="2" customWidth="1"/>
    <col min="22" max="16384" width="11.42578125" style="2"/>
  </cols>
  <sheetData>
    <row r="2" spans="1:21" s="33" customFormat="1">
      <c r="A2" s="1"/>
      <c r="B2" s="1"/>
      <c r="C2" s="1"/>
      <c r="D2" s="1"/>
      <c r="E2" s="1"/>
      <c r="F2" s="1"/>
      <c r="G2" s="1"/>
      <c r="H2" s="1"/>
      <c r="I2" s="1"/>
      <c r="J2" s="1"/>
      <c r="K2" s="1"/>
      <c r="L2" s="1"/>
      <c r="M2" s="1"/>
      <c r="N2" s="1"/>
      <c r="O2" s="1"/>
      <c r="P2" s="1"/>
      <c r="Q2" s="1"/>
      <c r="R2" s="1"/>
      <c r="S2" s="1"/>
      <c r="T2" s="1"/>
    </row>
    <row r="3" spans="1:21" s="38" customFormat="1" ht="26.85" customHeight="1">
      <c r="A3" s="34"/>
      <c r="B3" s="35" t="s">
        <v>22</v>
      </c>
      <c r="C3" s="36" t="s">
        <v>23</v>
      </c>
      <c r="D3" s="37"/>
      <c r="E3" s="37"/>
      <c r="F3" s="37"/>
      <c r="G3" s="37"/>
      <c r="H3" s="37"/>
      <c r="I3" s="37"/>
      <c r="J3" s="37"/>
      <c r="K3" s="37"/>
      <c r="L3" s="37"/>
      <c r="M3" s="37"/>
      <c r="N3" s="37"/>
      <c r="O3" s="37"/>
      <c r="P3" s="37"/>
      <c r="Q3" s="37"/>
      <c r="R3" s="37"/>
      <c r="S3" s="37"/>
      <c r="T3" s="37"/>
      <c r="U3" s="37"/>
    </row>
    <row r="4" spans="1:21" s="33" customFormat="1" ht="13.35" customHeight="1">
      <c r="A4" s="1"/>
      <c r="B4" s="1"/>
      <c r="C4" s="1"/>
      <c r="D4" s="1"/>
      <c r="E4" s="1"/>
      <c r="F4" s="1"/>
      <c r="G4" s="1"/>
      <c r="H4" s="1"/>
      <c r="I4" s="1"/>
      <c r="J4" s="1"/>
      <c r="K4" s="1"/>
      <c r="L4" s="1"/>
      <c r="M4" s="1"/>
      <c r="N4" s="1"/>
      <c r="O4" s="1"/>
      <c r="P4" s="1"/>
      <c r="Q4" s="1"/>
      <c r="R4" s="1"/>
      <c r="S4" s="1"/>
      <c r="T4" s="1"/>
    </row>
    <row r="5" spans="1:21" s="41" customFormat="1" ht="15" customHeight="1">
      <c r="A5" s="39"/>
      <c r="B5" s="40" t="s">
        <v>245</v>
      </c>
      <c r="C5" s="39"/>
      <c r="D5" s="39"/>
      <c r="E5" s="39"/>
      <c r="F5" s="39"/>
      <c r="G5" s="39"/>
      <c r="H5" s="39"/>
      <c r="I5" s="39"/>
      <c r="J5" s="39"/>
      <c r="K5" s="39"/>
      <c r="L5" s="39"/>
      <c r="M5" s="39"/>
      <c r="N5" s="39"/>
      <c r="O5" s="39"/>
      <c r="P5" s="39"/>
      <c r="Q5" s="39"/>
      <c r="R5" s="39"/>
      <c r="S5" s="39"/>
      <c r="T5" s="39"/>
    </row>
    <row r="6" spans="1:21" s="33" customFormat="1" ht="13.35" customHeight="1">
      <c r="A6" s="1"/>
      <c r="B6" s="1"/>
      <c r="C6" s="1"/>
      <c r="D6" s="1"/>
      <c r="E6" s="1"/>
      <c r="F6" s="1"/>
      <c r="G6" s="1"/>
      <c r="H6" s="1"/>
      <c r="I6" s="1"/>
      <c r="J6" s="1"/>
      <c r="K6" s="1"/>
      <c r="L6" s="1"/>
      <c r="M6" s="1"/>
      <c r="N6" s="1"/>
      <c r="O6" s="1"/>
      <c r="P6" s="1"/>
      <c r="Q6" s="1"/>
      <c r="R6" s="1"/>
      <c r="S6" s="1"/>
      <c r="T6" s="1"/>
    </row>
    <row r="7" spans="1:21" s="47" customFormat="1" ht="12.75">
      <c r="A7" s="46"/>
      <c r="B7" s="230" t="s">
        <v>246</v>
      </c>
      <c r="C7" s="46"/>
      <c r="D7" s="49">
        <v>1995</v>
      </c>
      <c r="E7" s="49">
        <v>2000</v>
      </c>
      <c r="F7" s="49">
        <v>2005</v>
      </c>
      <c r="G7" s="49">
        <v>2006</v>
      </c>
      <c r="H7" s="49">
        <v>2007</v>
      </c>
      <c r="I7" s="49">
        <v>2008</v>
      </c>
      <c r="J7" s="49">
        <v>2009</v>
      </c>
      <c r="K7" s="49">
        <v>2010</v>
      </c>
      <c r="L7" s="49">
        <v>2011</v>
      </c>
      <c r="M7" s="49">
        <v>2012</v>
      </c>
      <c r="N7" s="49">
        <v>2013</v>
      </c>
      <c r="O7" s="49">
        <v>2014</v>
      </c>
      <c r="P7" s="49">
        <v>2015</v>
      </c>
      <c r="Q7" s="49">
        <v>2016</v>
      </c>
      <c r="R7" s="49">
        <v>2017</v>
      </c>
      <c r="S7" s="49">
        <v>2018</v>
      </c>
      <c r="T7" s="49">
        <v>2019</v>
      </c>
      <c r="U7" s="49">
        <v>2020</v>
      </c>
    </row>
    <row r="8" spans="1:21" s="47" customFormat="1" ht="12.75">
      <c r="A8" s="147"/>
      <c r="B8" s="46"/>
      <c r="C8" s="46"/>
      <c r="D8" s="46"/>
      <c r="E8" s="46"/>
      <c r="F8" s="46"/>
      <c r="G8" s="46"/>
      <c r="H8" s="46"/>
      <c r="I8" s="46"/>
      <c r="J8" s="46"/>
      <c r="K8" s="46"/>
      <c r="L8" s="46"/>
      <c r="M8" s="46"/>
      <c r="N8" s="46"/>
      <c r="O8" s="46"/>
      <c r="P8" s="46"/>
      <c r="Q8" s="46"/>
      <c r="R8" s="46"/>
      <c r="S8" s="46"/>
      <c r="T8" s="46"/>
    </row>
    <row r="9" spans="1:21" s="47" customFormat="1" ht="12.75">
      <c r="A9" s="147"/>
      <c r="B9" s="151" t="s">
        <v>247</v>
      </c>
      <c r="C9" s="114"/>
      <c r="D9" s="231">
        <v>3611.9209999999998</v>
      </c>
      <c r="E9" s="231">
        <v>3889.6950000000002</v>
      </c>
      <c r="F9" s="231">
        <v>4860.9089999999997</v>
      </c>
      <c r="G9" s="231">
        <v>4487.3045000000002</v>
      </c>
      <c r="H9" s="231">
        <v>3760.5859166666664</v>
      </c>
      <c r="I9" s="231">
        <v>3258.9535833333334</v>
      </c>
      <c r="J9" s="231">
        <v>3414.9915833333334</v>
      </c>
      <c r="K9" s="231">
        <v>3238.9645833333334</v>
      </c>
      <c r="L9" s="231">
        <v>2976.4876666666664</v>
      </c>
      <c r="M9" s="231">
        <v>2897.1264166666665</v>
      </c>
      <c r="N9" s="231">
        <v>2950.3375000000001</v>
      </c>
      <c r="O9" s="231">
        <v>2898.3880833333333</v>
      </c>
      <c r="P9" s="231">
        <v>2794.6641666666665</v>
      </c>
      <c r="Q9" s="231">
        <v>2691</v>
      </c>
      <c r="R9" s="231">
        <v>2532.837</v>
      </c>
      <c r="S9" s="231">
        <v>2340</v>
      </c>
      <c r="T9" s="231">
        <v>2267</v>
      </c>
      <c r="U9" s="231">
        <v>2695</v>
      </c>
    </row>
    <row r="10" spans="1:21" s="47" customFormat="1" ht="12.75">
      <c r="A10" s="147"/>
      <c r="B10" s="153" t="s">
        <v>248</v>
      </c>
      <c r="C10" s="116"/>
      <c r="D10" s="232">
        <v>0</v>
      </c>
      <c r="E10" s="232">
        <v>0</v>
      </c>
      <c r="F10" s="233">
        <v>6062.1467499999999</v>
      </c>
      <c r="G10" s="233">
        <v>5783.2765833333333</v>
      </c>
      <c r="H10" s="233">
        <v>4946.7596666666668</v>
      </c>
      <c r="I10" s="233">
        <v>4815.8554999999997</v>
      </c>
      <c r="J10" s="233">
        <v>4945.3079166666666</v>
      </c>
      <c r="K10" s="233">
        <v>4747.2737500000003</v>
      </c>
      <c r="L10" s="233">
        <v>4212.4395000000004</v>
      </c>
      <c r="M10" s="233">
        <v>3928.3186666666666</v>
      </c>
      <c r="N10" s="233">
        <v>3901.3053333333337</v>
      </c>
      <c r="O10" s="233">
        <v>3802.6180833333333</v>
      </c>
      <c r="P10" s="233">
        <v>3631.3345833333333</v>
      </c>
      <c r="Q10" s="234">
        <v>3577.2629999999999</v>
      </c>
      <c r="R10" s="234">
        <v>3517.3510000000001</v>
      </c>
      <c r="S10" s="234">
        <v>3286</v>
      </c>
      <c r="T10" s="234">
        <v>3200</v>
      </c>
      <c r="U10" s="233">
        <v>3519</v>
      </c>
    </row>
    <row r="11" spans="1:21" s="47" customFormat="1" ht="12.75">
      <c r="A11" s="147"/>
      <c r="B11" s="147"/>
      <c r="C11" s="46"/>
      <c r="D11" s="235"/>
      <c r="E11" s="235"/>
      <c r="F11" s="235"/>
      <c r="G11" s="235"/>
      <c r="H11" s="235"/>
      <c r="I11" s="235"/>
      <c r="J11" s="235"/>
      <c r="K11" s="235"/>
      <c r="L11" s="235"/>
      <c r="M11" s="235"/>
      <c r="N11" s="235"/>
      <c r="O11" s="235"/>
      <c r="P11" s="235"/>
      <c r="Q11" s="235"/>
      <c r="R11" s="235"/>
      <c r="S11" s="235"/>
      <c r="T11" s="235"/>
      <c r="U11" s="235"/>
    </row>
    <row r="12" spans="1:21" s="47" customFormat="1" ht="12.75">
      <c r="A12" s="46"/>
      <c r="B12" s="230" t="s">
        <v>249</v>
      </c>
      <c r="C12" s="46"/>
      <c r="D12" s="92"/>
      <c r="E12" s="92"/>
      <c r="F12" s="92"/>
      <c r="G12" s="92"/>
      <c r="H12" s="92"/>
      <c r="I12" s="92"/>
      <c r="J12" s="92"/>
      <c r="K12" s="92"/>
      <c r="L12" s="92"/>
      <c r="M12" s="92"/>
      <c r="N12" s="92"/>
      <c r="O12" s="92"/>
      <c r="P12" s="92"/>
      <c r="Q12" s="92"/>
      <c r="R12" s="92"/>
      <c r="S12" s="92"/>
      <c r="T12" s="92"/>
      <c r="U12" s="92"/>
    </row>
    <row r="13" spans="1:21" s="47" customFormat="1" ht="12.75">
      <c r="A13" s="46"/>
      <c r="B13" s="46"/>
      <c r="C13" s="46"/>
      <c r="D13" s="92"/>
      <c r="E13" s="92"/>
      <c r="F13" s="92"/>
      <c r="G13" s="92"/>
      <c r="H13" s="92"/>
      <c r="I13" s="92"/>
      <c r="J13" s="92"/>
      <c r="K13" s="92"/>
      <c r="L13" s="92"/>
      <c r="M13" s="92"/>
      <c r="N13" s="92"/>
      <c r="O13" s="92"/>
      <c r="P13" s="92"/>
      <c r="Q13" s="92"/>
      <c r="R13" s="92"/>
      <c r="S13" s="92"/>
      <c r="T13" s="92"/>
      <c r="U13" s="92"/>
    </row>
    <row r="14" spans="1:21" s="47" customFormat="1" ht="12.75">
      <c r="A14" s="46"/>
      <c r="B14" s="236" t="s">
        <v>117</v>
      </c>
      <c r="C14" s="148"/>
      <c r="D14" s="237">
        <v>9.4E-2</v>
      </c>
      <c r="E14" s="237">
        <v>9.6000000000000002E-2</v>
      </c>
      <c r="F14" s="237">
        <v>0.11699999999999999</v>
      </c>
      <c r="G14" s="237">
        <v>0.108</v>
      </c>
      <c r="H14" s="237">
        <v>0.09</v>
      </c>
      <c r="I14" s="237">
        <v>7.8E-2</v>
      </c>
      <c r="J14" s="237">
        <v>8.1000000000000003E-2</v>
      </c>
      <c r="K14" s="237">
        <v>7.6999999999999999E-2</v>
      </c>
      <c r="L14" s="237">
        <v>7.0999999999999994E-2</v>
      </c>
      <c r="M14" s="237">
        <v>6.8000000000000005E-2</v>
      </c>
      <c r="N14" s="237">
        <v>6.9000000000000006E-2</v>
      </c>
      <c r="O14" s="237">
        <v>6.7000000000000004E-2</v>
      </c>
      <c r="P14" s="237">
        <v>6.4000000000000001E-2</v>
      </c>
      <c r="Q14" s="237">
        <v>6.0999999999999999E-2</v>
      </c>
      <c r="R14" s="237">
        <v>5.7000000000000002E-2</v>
      </c>
      <c r="S14" s="237">
        <v>5.1999999999999998E-2</v>
      </c>
      <c r="T14" s="237">
        <v>0.05</v>
      </c>
      <c r="U14" s="237">
        <v>5.8999999999999997E-2</v>
      </c>
    </row>
    <row r="15" spans="1:21" s="47" customFormat="1" ht="12.75">
      <c r="A15" s="42"/>
      <c r="B15" s="46"/>
      <c r="C15" s="46"/>
      <c r="D15" s="92"/>
      <c r="E15" s="92"/>
      <c r="F15" s="92"/>
      <c r="G15" s="92"/>
      <c r="H15" s="92"/>
      <c r="I15" s="92"/>
      <c r="J15" s="92"/>
      <c r="K15" s="92"/>
      <c r="L15" s="92"/>
      <c r="M15" s="92"/>
      <c r="N15" s="92"/>
      <c r="O15" s="92"/>
      <c r="P15" s="92"/>
      <c r="Q15" s="92"/>
      <c r="R15" s="92"/>
      <c r="S15" s="92"/>
      <c r="T15" s="92"/>
      <c r="U15" s="92"/>
    </row>
    <row r="16" spans="1:21" s="47" customFormat="1" ht="12.75">
      <c r="A16" s="42"/>
      <c r="B16" s="58" t="s">
        <v>118</v>
      </c>
      <c r="C16" s="82"/>
      <c r="D16" s="126"/>
      <c r="E16" s="126"/>
      <c r="F16" s="126"/>
      <c r="G16" s="126"/>
      <c r="H16" s="126"/>
      <c r="I16" s="126"/>
      <c r="J16" s="126"/>
      <c r="K16" s="126"/>
      <c r="L16" s="126"/>
      <c r="M16" s="126"/>
      <c r="N16" s="126"/>
      <c r="O16" s="126"/>
      <c r="P16" s="126"/>
      <c r="Q16" s="126"/>
      <c r="R16" s="126"/>
      <c r="S16" s="126"/>
      <c r="T16" s="126"/>
      <c r="U16" s="126"/>
    </row>
    <row r="17" spans="1:21" s="47" customFormat="1" ht="12.75">
      <c r="A17" s="46"/>
      <c r="B17" s="85" t="s">
        <v>119</v>
      </c>
      <c r="C17" s="86"/>
      <c r="D17" s="127">
        <v>8.5000000000000006E-2</v>
      </c>
      <c r="E17" s="127">
        <v>9.1999999999999998E-2</v>
      </c>
      <c r="F17" s="127">
        <v>0.11699999999999999</v>
      </c>
      <c r="G17" s="127">
        <v>0.105</v>
      </c>
      <c r="H17" s="127">
        <v>8.5000000000000006E-2</v>
      </c>
      <c r="I17" s="127">
        <v>7.400000000000001E-2</v>
      </c>
      <c r="J17" s="127">
        <v>8.3000000000000004E-2</v>
      </c>
      <c r="K17" s="127">
        <v>7.9000000000000001E-2</v>
      </c>
      <c r="L17" s="127">
        <v>7.0999999999999994E-2</v>
      </c>
      <c r="M17" s="127">
        <v>6.9000000000000006E-2</v>
      </c>
      <c r="N17" s="127">
        <v>7.0000000000000007E-2</v>
      </c>
      <c r="O17" s="127">
        <v>6.8000000000000005E-2</v>
      </c>
      <c r="P17" s="127">
        <v>6.6000000000000003E-2</v>
      </c>
      <c r="Q17" s="127">
        <v>6.4000000000000001E-2</v>
      </c>
      <c r="R17" s="127">
        <v>5.8999999999999997E-2</v>
      </c>
      <c r="S17" s="127">
        <v>5.3999999999999999E-2</v>
      </c>
      <c r="T17" s="127">
        <v>5.1999999999999998E-2</v>
      </c>
      <c r="U17" s="127">
        <v>6.3E-2</v>
      </c>
    </row>
    <row r="18" spans="1:21" s="47" customFormat="1" ht="12.75">
      <c r="A18" s="46"/>
      <c r="B18" s="88" t="s">
        <v>120</v>
      </c>
      <c r="C18" s="89"/>
      <c r="D18" s="128">
        <v>0.106</v>
      </c>
      <c r="E18" s="128">
        <v>0.1</v>
      </c>
      <c r="F18" s="128">
        <v>0.11800000000000001</v>
      </c>
      <c r="G18" s="128">
        <v>0.11</v>
      </c>
      <c r="H18" s="128">
        <v>9.6000000000000002E-2</v>
      </c>
      <c r="I18" s="128">
        <v>8.199999999999999E-2</v>
      </c>
      <c r="J18" s="128">
        <v>7.9000000000000001E-2</v>
      </c>
      <c r="K18" s="128">
        <v>7.4999999999999997E-2</v>
      </c>
      <c r="L18" s="128">
        <v>7.0000000000000007E-2</v>
      </c>
      <c r="M18" s="128">
        <v>6.8000000000000005E-2</v>
      </c>
      <c r="N18" s="128">
        <v>6.7000000000000004E-2</v>
      </c>
      <c r="O18" s="128">
        <v>6.6000000000000003E-2</v>
      </c>
      <c r="P18" s="128">
        <v>6.2E-2</v>
      </c>
      <c r="Q18" s="128">
        <v>5.8000000000000003E-2</v>
      </c>
      <c r="R18" s="128">
        <v>5.3999999999999999E-2</v>
      </c>
      <c r="S18" s="128">
        <v>0.05</v>
      </c>
      <c r="T18" s="128">
        <v>4.7E-2</v>
      </c>
      <c r="U18" s="128">
        <v>5.5E-2</v>
      </c>
    </row>
    <row r="19" spans="1:21" s="47" customFormat="1" ht="12.75">
      <c r="A19" s="46"/>
      <c r="B19" s="129"/>
      <c r="C19" s="82"/>
      <c r="D19" s="126"/>
      <c r="E19" s="126"/>
      <c r="F19" s="126"/>
      <c r="G19" s="126"/>
      <c r="H19" s="126"/>
      <c r="I19" s="126"/>
      <c r="J19" s="126"/>
      <c r="K19" s="126"/>
      <c r="L19" s="126"/>
      <c r="M19" s="126"/>
      <c r="N19" s="126"/>
      <c r="O19" s="126"/>
      <c r="P19" s="126"/>
      <c r="Q19" s="126"/>
      <c r="R19" s="126"/>
      <c r="S19" s="126"/>
      <c r="T19" s="126"/>
      <c r="U19" s="126"/>
    </row>
    <row r="20" spans="1:21" s="47" customFormat="1" ht="12.75">
      <c r="A20" s="46"/>
      <c r="B20" s="58" t="s">
        <v>219</v>
      </c>
      <c r="C20" s="82"/>
      <c r="D20" s="126"/>
      <c r="E20" s="126"/>
      <c r="F20" s="126"/>
      <c r="G20" s="126"/>
      <c r="H20" s="126"/>
      <c r="I20" s="126"/>
      <c r="J20" s="126"/>
      <c r="K20" s="126"/>
      <c r="L20" s="126"/>
      <c r="M20" s="126"/>
      <c r="N20" s="126"/>
      <c r="O20" s="126"/>
      <c r="P20" s="126"/>
      <c r="Q20" s="126"/>
      <c r="R20" s="126"/>
      <c r="S20" s="126"/>
      <c r="T20" s="126"/>
      <c r="U20" s="126"/>
    </row>
    <row r="21" spans="1:21" s="47" customFormat="1" ht="12.75">
      <c r="A21" s="46"/>
      <c r="B21" s="85" t="s">
        <v>220</v>
      </c>
      <c r="C21" s="86"/>
      <c r="D21" s="127">
        <v>8.1000000000000003E-2</v>
      </c>
      <c r="E21" s="127">
        <v>7.5999999999999998E-2</v>
      </c>
      <c r="F21" s="127">
        <v>9.9000000000000005E-2</v>
      </c>
      <c r="G21" s="127">
        <v>9.0999999999999998E-2</v>
      </c>
      <c r="H21" s="127">
        <v>7.400000000000001E-2</v>
      </c>
      <c r="I21" s="127">
        <v>6.4000000000000001E-2</v>
      </c>
      <c r="J21" s="127">
        <v>6.9000000000000006E-2</v>
      </c>
      <c r="K21" s="127">
        <v>6.6000000000000003E-2</v>
      </c>
      <c r="L21" s="127">
        <v>0.06</v>
      </c>
      <c r="M21" s="127">
        <v>5.9000000000000004E-2</v>
      </c>
      <c r="N21" s="127">
        <v>0.06</v>
      </c>
      <c r="O21" s="127">
        <v>5.9000000000000004E-2</v>
      </c>
      <c r="P21" s="127">
        <v>5.7000000000000002E-2</v>
      </c>
      <c r="Q21" s="127">
        <v>5.6000000000000001E-2</v>
      </c>
      <c r="R21" s="127">
        <v>5.2999999999999999E-2</v>
      </c>
      <c r="S21" s="127">
        <v>4.8000000000000001E-2</v>
      </c>
      <c r="T21" s="127">
        <v>4.7E-2</v>
      </c>
      <c r="U21" s="127">
        <v>5.6000000000000001E-2</v>
      </c>
    </row>
    <row r="22" spans="1:21" s="47" customFormat="1" ht="12.75">
      <c r="A22" s="46"/>
      <c r="B22" s="88" t="s">
        <v>221</v>
      </c>
      <c r="C22" s="89"/>
      <c r="D22" s="128">
        <v>0.13900000000000001</v>
      </c>
      <c r="E22" s="128">
        <v>0.17100000000000001</v>
      </c>
      <c r="F22" s="128">
        <v>0.187</v>
      </c>
      <c r="G22" s="128">
        <v>0.17300000000000001</v>
      </c>
      <c r="H22" s="128">
        <v>0.15</v>
      </c>
      <c r="I22" s="128">
        <v>0.13100000000000001</v>
      </c>
      <c r="J22" s="128">
        <v>0.13</v>
      </c>
      <c r="K22" s="128">
        <v>0.12</v>
      </c>
      <c r="L22" s="128">
        <v>0.113</v>
      </c>
      <c r="M22" s="128">
        <v>0.107</v>
      </c>
      <c r="N22" s="128">
        <v>0.10300000000000001</v>
      </c>
      <c r="O22" s="128">
        <v>9.8000000000000004E-2</v>
      </c>
      <c r="P22" s="128">
        <v>9.1999999999999998E-2</v>
      </c>
      <c r="Q22" s="128">
        <v>8.5000000000000006E-2</v>
      </c>
      <c r="R22" s="128">
        <v>7.5999999999999998E-2</v>
      </c>
      <c r="S22" s="128">
        <v>6.9000000000000006E-2</v>
      </c>
      <c r="T22" s="128">
        <v>6.4000000000000001E-2</v>
      </c>
      <c r="U22" s="128">
        <v>7.2999999999999995E-2</v>
      </c>
    </row>
    <row r="23" spans="1:21" s="47" customFormat="1" ht="12.75">
      <c r="A23" s="46"/>
      <c r="B23" s="46"/>
      <c r="C23" s="46"/>
      <c r="D23" s="46"/>
      <c r="E23" s="46"/>
      <c r="F23" s="46"/>
      <c r="G23" s="46"/>
      <c r="H23" s="46"/>
      <c r="I23" s="46"/>
      <c r="J23" s="46"/>
      <c r="K23" s="46"/>
      <c r="L23" s="46"/>
      <c r="M23" s="46"/>
      <c r="N23" s="46"/>
      <c r="O23" s="46"/>
      <c r="P23" s="46"/>
      <c r="Q23" s="46"/>
      <c r="R23" s="46"/>
      <c r="S23" s="46"/>
      <c r="T23" s="46"/>
    </row>
    <row r="24" spans="1:21" s="47" customFormat="1" ht="12.75">
      <c r="A24" s="46"/>
      <c r="B24" s="46" t="s">
        <v>250</v>
      </c>
      <c r="C24" s="46"/>
      <c r="D24" s="46"/>
      <c r="E24" s="46"/>
      <c r="F24" s="46"/>
      <c r="G24" s="46"/>
      <c r="H24" s="46"/>
      <c r="I24" s="46"/>
      <c r="J24" s="46"/>
      <c r="K24" s="46"/>
      <c r="L24" s="46"/>
      <c r="M24" s="46"/>
      <c r="N24" s="46"/>
      <c r="O24" s="46"/>
      <c r="P24" s="46"/>
      <c r="Q24" s="46"/>
      <c r="R24" s="46"/>
      <c r="S24" s="46"/>
      <c r="T24" s="46"/>
    </row>
    <row r="25" spans="1:21" s="47" customFormat="1" ht="12.75">
      <c r="A25" s="46"/>
      <c r="B25" s="46"/>
      <c r="C25" s="46"/>
      <c r="D25" s="46"/>
      <c r="E25" s="46"/>
      <c r="F25" s="46"/>
      <c r="G25" s="46"/>
      <c r="H25" s="46"/>
      <c r="I25" s="46"/>
      <c r="J25" s="46"/>
      <c r="K25" s="46"/>
      <c r="L25" s="46"/>
      <c r="M25" s="46"/>
      <c r="N25" s="46"/>
      <c r="O25" s="46"/>
      <c r="P25" s="46"/>
      <c r="Q25" s="46"/>
      <c r="R25" s="46"/>
      <c r="S25" s="46"/>
      <c r="T25" s="46"/>
    </row>
    <row r="26" spans="1:21" s="47" customFormat="1" ht="12.75">
      <c r="A26" s="46"/>
      <c r="B26" s="46"/>
      <c r="C26" s="46"/>
      <c r="D26" s="46"/>
      <c r="E26" s="46"/>
      <c r="F26" s="46"/>
      <c r="G26" s="46"/>
      <c r="H26" s="46"/>
      <c r="I26" s="46"/>
      <c r="J26" s="46"/>
      <c r="K26" s="46"/>
      <c r="L26" s="46"/>
      <c r="M26" s="46"/>
      <c r="N26" s="46"/>
      <c r="O26" s="46"/>
      <c r="P26" s="46"/>
      <c r="Q26" s="46"/>
      <c r="R26" s="46"/>
      <c r="S26" s="46"/>
      <c r="T26" s="46"/>
    </row>
    <row r="27" spans="1:21" s="47" customFormat="1" ht="12.75"/>
  </sheetData>
  <pageMargins left="0.70866141732283472" right="0.70866141732283472" top="0.78740157480314965" bottom="0.78740157480314965" header="0.31496062992125984" footer="0.31496062992125984"/>
  <pageSetup paperSize="9" scale="6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4"/>
  </sheetPr>
  <dimension ref="B3:S38"/>
  <sheetViews>
    <sheetView showGridLines="0" zoomScaleNormal="100" workbookViewId="0"/>
  </sheetViews>
  <sheetFormatPr baseColWidth="10" defaultRowHeight="15"/>
  <cols>
    <col min="1" max="2" width="11.42578125" style="2"/>
    <col min="3" max="3" width="19.42578125" style="2" customWidth="1"/>
    <col min="4" max="19" width="8.7109375" style="2" customWidth="1"/>
    <col min="20" max="16384" width="11.42578125" style="2"/>
  </cols>
  <sheetData>
    <row r="3" spans="2:19" ht="26.25">
      <c r="B3" s="35" t="s">
        <v>24</v>
      </c>
      <c r="C3" s="36" t="s">
        <v>25</v>
      </c>
      <c r="D3" s="36"/>
      <c r="E3" s="36"/>
      <c r="F3" s="36"/>
      <c r="G3" s="36"/>
      <c r="H3" s="36"/>
      <c r="I3" s="36"/>
      <c r="J3" s="36"/>
      <c r="K3" s="36"/>
      <c r="L3" s="36"/>
      <c r="M3" s="36"/>
      <c r="N3" s="36"/>
      <c r="O3" s="36"/>
      <c r="P3" s="36"/>
      <c r="Q3" s="36"/>
      <c r="R3" s="36"/>
      <c r="S3" s="36"/>
    </row>
    <row r="4" spans="2:19">
      <c r="B4" s="1"/>
      <c r="C4" s="1"/>
      <c r="D4" s="1"/>
      <c r="E4" s="1"/>
      <c r="F4" s="1"/>
      <c r="G4" s="1"/>
      <c r="H4" s="1"/>
      <c r="I4" s="1"/>
      <c r="J4" s="1"/>
      <c r="K4" s="1"/>
      <c r="L4" s="1"/>
      <c r="M4" s="1"/>
      <c r="N4" s="1"/>
      <c r="O4" s="1"/>
      <c r="P4" s="1"/>
      <c r="Q4" s="1"/>
      <c r="R4" s="1"/>
      <c r="S4" s="1"/>
    </row>
    <row r="5" spans="2:19">
      <c r="B5" s="40" t="s">
        <v>251</v>
      </c>
      <c r="C5" s="39"/>
      <c r="D5" s="39"/>
      <c r="E5" s="39"/>
      <c r="F5" s="39"/>
      <c r="G5" s="1"/>
      <c r="H5" s="1"/>
      <c r="I5" s="1"/>
      <c r="J5" s="1"/>
      <c r="K5" s="1"/>
      <c r="L5" s="39"/>
      <c r="M5" s="39"/>
      <c r="N5" s="39"/>
      <c r="O5" s="39"/>
      <c r="P5" s="39"/>
      <c r="Q5" s="39"/>
      <c r="R5" s="39"/>
      <c r="S5" s="39"/>
    </row>
    <row r="6" spans="2:19">
      <c r="B6" s="1"/>
      <c r="C6" s="1"/>
      <c r="D6" s="1"/>
      <c r="E6" s="1"/>
      <c r="F6" s="1"/>
      <c r="G6" s="1"/>
      <c r="H6" s="1"/>
      <c r="I6" s="1"/>
      <c r="J6" s="1"/>
      <c r="K6" s="1"/>
      <c r="L6" s="1"/>
      <c r="M6" s="1"/>
      <c r="N6" s="1"/>
      <c r="O6" s="1"/>
      <c r="P6" s="1"/>
      <c r="Q6" s="1"/>
      <c r="R6" s="1"/>
      <c r="S6" s="1"/>
    </row>
    <row r="7" spans="2:19" ht="26.25" customHeight="1">
      <c r="B7" s="238" t="s">
        <v>252</v>
      </c>
      <c r="C7" s="239"/>
      <c r="D7" s="49">
        <v>1995</v>
      </c>
      <c r="E7" s="49">
        <v>2000</v>
      </c>
      <c r="F7" s="49">
        <v>2005</v>
      </c>
      <c r="G7" s="49">
        <v>2006</v>
      </c>
      <c r="H7" s="49">
        <v>2007</v>
      </c>
      <c r="I7" s="49">
        <v>2008</v>
      </c>
      <c r="J7" s="49">
        <v>2009</v>
      </c>
      <c r="K7" s="49">
        <v>2010</v>
      </c>
      <c r="L7" s="49">
        <v>2011</v>
      </c>
      <c r="M7" s="49">
        <v>2012</v>
      </c>
      <c r="N7" s="49">
        <v>2013</v>
      </c>
      <c r="O7" s="49" t="s">
        <v>189</v>
      </c>
      <c r="P7" s="49">
        <v>2015</v>
      </c>
      <c r="Q7" s="49">
        <v>2016</v>
      </c>
      <c r="R7" s="49">
        <v>2017</v>
      </c>
      <c r="S7" s="49">
        <v>2018</v>
      </c>
    </row>
    <row r="8" spans="2:19">
      <c r="B8" s="59"/>
      <c r="C8" s="59"/>
      <c r="D8" s="59"/>
      <c r="E8" s="59"/>
      <c r="F8" s="59"/>
      <c r="G8" s="59"/>
      <c r="H8" s="59"/>
      <c r="I8" s="59"/>
      <c r="J8" s="59"/>
      <c r="K8" s="59"/>
      <c r="L8" s="59"/>
      <c r="M8" s="59"/>
      <c r="N8" s="59"/>
      <c r="O8" s="59"/>
      <c r="P8" s="59"/>
      <c r="Q8" s="59"/>
      <c r="R8" s="59"/>
      <c r="S8" s="59"/>
    </row>
    <row r="9" spans="2:19">
      <c r="B9" s="240" t="s">
        <v>117</v>
      </c>
      <c r="C9" s="46"/>
      <c r="D9" s="46"/>
      <c r="E9" s="46"/>
      <c r="F9" s="46"/>
      <c r="G9" s="46"/>
      <c r="H9" s="46"/>
      <c r="I9" s="46"/>
      <c r="J9" s="46"/>
      <c r="K9" s="46"/>
      <c r="L9" s="46"/>
      <c r="M9" s="46"/>
      <c r="N9" s="46"/>
      <c r="O9" s="46"/>
      <c r="P9" s="46"/>
      <c r="Q9" s="46"/>
      <c r="R9" s="46"/>
      <c r="S9" s="46"/>
    </row>
    <row r="10" spans="2:19">
      <c r="B10" s="174" t="s">
        <v>253</v>
      </c>
      <c r="C10" s="114"/>
      <c r="D10" s="61">
        <v>0.45168000459671021</v>
      </c>
      <c r="E10" s="61">
        <v>0.485260009765625</v>
      </c>
      <c r="F10" s="61">
        <v>0.46378999948501587</v>
      </c>
      <c r="G10" s="61">
        <v>0.4665600061416626</v>
      </c>
      <c r="H10" s="61">
        <v>0.47018000483512878</v>
      </c>
      <c r="I10" s="61">
        <v>0.48017999529838562</v>
      </c>
      <c r="J10" s="61">
        <v>0.48622998595237732</v>
      </c>
      <c r="K10" s="61">
        <v>0.49632000923156738</v>
      </c>
      <c r="L10" s="61">
        <v>0.50001001358032227</v>
      </c>
      <c r="M10" s="61">
        <v>0.49513000249862671</v>
      </c>
      <c r="N10" s="61">
        <v>0.49643000960350037</v>
      </c>
      <c r="O10" s="61">
        <v>0.494159996509552</v>
      </c>
      <c r="P10" s="61">
        <v>0.49186000227928162</v>
      </c>
      <c r="Q10" s="61">
        <v>0.49241000413894653</v>
      </c>
      <c r="R10" s="61">
        <v>0.49226000905036926</v>
      </c>
      <c r="S10" s="61">
        <v>0.49632000923156738</v>
      </c>
    </row>
    <row r="11" spans="2:19">
      <c r="B11" s="182" t="s">
        <v>254</v>
      </c>
      <c r="C11" s="116"/>
      <c r="D11" s="65">
        <v>0.54831999540328979</v>
      </c>
      <c r="E11" s="65">
        <v>0.514739990234375</v>
      </c>
      <c r="F11" s="65">
        <v>0.53609997034072876</v>
      </c>
      <c r="G11" s="65">
        <v>0.53315997123718262</v>
      </c>
      <c r="H11" s="65">
        <v>0.5298200249671936</v>
      </c>
      <c r="I11" s="65">
        <v>0.51981997489929199</v>
      </c>
      <c r="J11" s="65">
        <v>0.51376998424530029</v>
      </c>
      <c r="K11" s="65">
        <v>0.50367999076843262</v>
      </c>
      <c r="L11" s="65">
        <v>0.49998998641967773</v>
      </c>
      <c r="M11" s="65">
        <v>0.50486999750137329</v>
      </c>
      <c r="N11" s="65">
        <v>0.50357002019882202</v>
      </c>
      <c r="O11" s="65">
        <v>0.505840003490448</v>
      </c>
      <c r="P11" s="65">
        <v>0.50814002752304077</v>
      </c>
      <c r="Q11" s="65">
        <v>0.50757002830505371</v>
      </c>
      <c r="R11" s="65">
        <v>0.50774002075195313</v>
      </c>
      <c r="S11" s="65">
        <v>0.50367999076843262</v>
      </c>
    </row>
    <row r="12" spans="2:19">
      <c r="B12" s="46"/>
      <c r="C12" s="46"/>
      <c r="D12" s="46"/>
      <c r="E12" s="46"/>
      <c r="F12" s="46"/>
      <c r="G12" s="46"/>
      <c r="H12" s="46"/>
      <c r="I12" s="46"/>
      <c r="J12" s="46"/>
      <c r="K12" s="46"/>
      <c r="L12" s="46"/>
      <c r="M12" s="46"/>
      <c r="N12" s="46"/>
      <c r="O12" s="46"/>
      <c r="P12" s="46"/>
      <c r="Q12" s="46"/>
      <c r="R12" s="46"/>
      <c r="S12" s="46"/>
    </row>
    <row r="13" spans="2:19">
      <c r="B13" s="240" t="s">
        <v>255</v>
      </c>
      <c r="C13" s="46"/>
      <c r="D13" s="46"/>
      <c r="E13" s="46"/>
      <c r="F13" s="46"/>
      <c r="G13" s="46"/>
      <c r="H13" s="46"/>
      <c r="I13" s="46"/>
      <c r="J13" s="46"/>
      <c r="K13" s="46"/>
      <c r="L13" s="46"/>
      <c r="M13" s="46"/>
      <c r="N13" s="46"/>
      <c r="O13" s="46"/>
      <c r="P13" s="46"/>
      <c r="Q13" s="46"/>
      <c r="R13" s="46"/>
      <c r="S13" s="46"/>
    </row>
    <row r="14" spans="2:19">
      <c r="B14" s="174" t="s">
        <v>253</v>
      </c>
      <c r="C14" s="114"/>
      <c r="D14" s="61">
        <v>0.20080000162124634</v>
      </c>
      <c r="E14" s="61">
        <v>0.14514000713825226</v>
      </c>
      <c r="F14" s="61">
        <v>0.13721999526023865</v>
      </c>
      <c r="G14" s="61">
        <v>0.13771000504493713</v>
      </c>
      <c r="H14" s="61">
        <v>0.13324999809265137</v>
      </c>
      <c r="I14" s="61">
        <v>0.13928000628948212</v>
      </c>
      <c r="J14" s="61">
        <v>0.13785000145435333</v>
      </c>
      <c r="K14" s="61">
        <v>0.14706000685691833</v>
      </c>
      <c r="L14" s="61">
        <v>0.13774999976158142</v>
      </c>
      <c r="M14" s="61">
        <v>0.14575999975204468</v>
      </c>
      <c r="N14" s="61">
        <v>0.13747000694274902</v>
      </c>
      <c r="O14" s="61">
        <v>0.15489999949932098</v>
      </c>
      <c r="P14" s="61">
        <v>0.15409000217914581</v>
      </c>
      <c r="Q14" s="61">
        <v>0.12481000274419785</v>
      </c>
      <c r="R14" s="61">
        <v>0.13789999485015869</v>
      </c>
      <c r="S14" s="61">
        <v>0.12171000242233276</v>
      </c>
    </row>
    <row r="15" spans="2:19">
      <c r="B15" s="182" t="s">
        <v>254</v>
      </c>
      <c r="C15" s="116"/>
      <c r="D15" s="65">
        <v>0.79919999837875366</v>
      </c>
      <c r="E15" s="65">
        <v>0.85486000776290894</v>
      </c>
      <c r="F15" s="65">
        <v>0.86277997493743896</v>
      </c>
      <c r="G15" s="65">
        <v>0.86229002475738525</v>
      </c>
      <c r="H15" s="65">
        <v>0.86675000190734863</v>
      </c>
      <c r="I15" s="65">
        <v>0.86071997880935669</v>
      </c>
      <c r="J15" s="65">
        <v>0.86215001344680786</v>
      </c>
      <c r="K15" s="65">
        <v>0.85294002294540405</v>
      </c>
      <c r="L15" s="65">
        <v>0.86224997043609619</v>
      </c>
      <c r="M15" s="65">
        <v>0.85424000024795532</v>
      </c>
      <c r="N15" s="65">
        <v>0.86252999305725098</v>
      </c>
      <c r="O15" s="65">
        <v>0.84509998559951782</v>
      </c>
      <c r="P15" s="65">
        <v>0.84591001272201538</v>
      </c>
      <c r="Q15" s="65">
        <v>0.87509000301361084</v>
      </c>
      <c r="R15" s="65">
        <v>0.86210000514984131</v>
      </c>
      <c r="S15" s="65">
        <v>0.87828999757766724</v>
      </c>
    </row>
    <row r="16" spans="2:19">
      <c r="B16" s="58"/>
      <c r="C16" s="46"/>
      <c r="D16" s="46"/>
      <c r="E16" s="46"/>
      <c r="F16" s="46"/>
      <c r="G16" s="46"/>
      <c r="H16" s="46"/>
      <c r="I16" s="46"/>
      <c r="J16" s="46"/>
      <c r="K16" s="46"/>
      <c r="L16" s="46"/>
      <c r="M16" s="46"/>
      <c r="N16" s="46"/>
      <c r="O16" s="46"/>
      <c r="P16" s="46"/>
      <c r="Q16" s="46"/>
      <c r="R16" s="46"/>
      <c r="S16" s="46"/>
    </row>
    <row r="17" spans="2:19">
      <c r="B17" s="240" t="s">
        <v>256</v>
      </c>
      <c r="C17" s="46"/>
      <c r="D17" s="46"/>
      <c r="E17" s="46"/>
      <c r="F17" s="46"/>
      <c r="G17" s="46"/>
      <c r="H17" s="46"/>
      <c r="I17" s="46"/>
      <c r="J17" s="46"/>
      <c r="K17" s="46"/>
      <c r="L17" s="46"/>
      <c r="M17" s="46"/>
      <c r="N17" s="46"/>
      <c r="O17" s="46"/>
      <c r="P17" s="46"/>
      <c r="Q17" s="46"/>
      <c r="R17" s="46"/>
      <c r="S17" s="46"/>
    </row>
    <row r="18" spans="2:19">
      <c r="B18" s="174" t="s">
        <v>253</v>
      </c>
      <c r="C18" s="114"/>
      <c r="D18" s="61">
        <v>0.46492001414299011</v>
      </c>
      <c r="E18" s="61">
        <v>0.50933998823165894</v>
      </c>
      <c r="F18" s="61">
        <v>0.50113999843597412</v>
      </c>
      <c r="G18" s="61">
        <v>0.49818000197410583</v>
      </c>
      <c r="H18" s="61">
        <v>0.50499999523162842</v>
      </c>
      <c r="I18" s="61">
        <v>0.51555997133255005</v>
      </c>
      <c r="J18" s="61">
        <v>0.52894002199172974</v>
      </c>
      <c r="K18" s="61">
        <v>0.54079002141952515</v>
      </c>
      <c r="L18" s="61">
        <v>0.54054999351501465</v>
      </c>
      <c r="M18" s="61">
        <v>0.5379599928855896</v>
      </c>
      <c r="N18" s="61">
        <v>0.53710997104644775</v>
      </c>
      <c r="O18" s="61">
        <v>0.53271001577377319</v>
      </c>
      <c r="P18" s="61">
        <v>0.53443002700805664</v>
      </c>
      <c r="Q18" s="61">
        <v>0.54574000835418701</v>
      </c>
      <c r="R18" s="61">
        <v>0.53737002611160278</v>
      </c>
      <c r="S18" s="61">
        <v>0.54772001504898071</v>
      </c>
    </row>
    <row r="19" spans="2:19">
      <c r="B19" s="182" t="s">
        <v>254</v>
      </c>
      <c r="C19" s="116"/>
      <c r="D19" s="65">
        <v>0.53508001565933228</v>
      </c>
      <c r="E19" s="65">
        <v>0.49066001176834106</v>
      </c>
      <c r="F19" s="65">
        <v>0.49873000383377075</v>
      </c>
      <c r="G19" s="65">
        <v>0.50167000293731689</v>
      </c>
      <c r="H19" s="65">
        <v>0.49500000476837158</v>
      </c>
      <c r="I19" s="65">
        <v>0.48443999886512756</v>
      </c>
      <c r="J19" s="65">
        <v>0.47106000781059265</v>
      </c>
      <c r="K19" s="65">
        <v>0.45921000838279724</v>
      </c>
      <c r="L19" s="65">
        <v>0.45945000648498535</v>
      </c>
      <c r="M19" s="65">
        <v>0.4620400071144104</v>
      </c>
      <c r="N19" s="65">
        <v>0.46288999915122986</v>
      </c>
      <c r="O19" s="65">
        <v>0.46729001402854919</v>
      </c>
      <c r="P19" s="65">
        <v>0.46557000279426575</v>
      </c>
      <c r="Q19" s="65">
        <v>0.45425999164581299</v>
      </c>
      <c r="R19" s="65">
        <v>0.4626300036907196</v>
      </c>
      <c r="S19" s="65">
        <v>0.45228001475334167</v>
      </c>
    </row>
    <row r="20" spans="2:19">
      <c r="B20" s="46"/>
      <c r="C20" s="46"/>
      <c r="D20" s="46"/>
      <c r="E20" s="46"/>
      <c r="F20" s="46"/>
      <c r="G20" s="46"/>
      <c r="H20" s="46"/>
      <c r="I20" s="46"/>
      <c r="J20" s="46"/>
      <c r="K20" s="46"/>
      <c r="L20" s="46"/>
      <c r="M20" s="46"/>
      <c r="N20" s="46"/>
      <c r="O20" s="46"/>
      <c r="P20" s="46"/>
      <c r="Q20" s="46"/>
      <c r="R20" s="46"/>
      <c r="S20" s="46"/>
    </row>
    <row r="21" spans="2:19">
      <c r="B21" s="240" t="s">
        <v>257</v>
      </c>
      <c r="C21" s="46"/>
      <c r="D21" s="46"/>
      <c r="E21" s="46"/>
      <c r="F21" s="46"/>
      <c r="G21" s="46"/>
      <c r="H21" s="46"/>
      <c r="I21" s="46"/>
      <c r="J21" s="46"/>
      <c r="K21" s="46"/>
      <c r="L21" s="46"/>
      <c r="M21" s="46"/>
      <c r="N21" s="46"/>
      <c r="O21" s="46"/>
      <c r="P21" s="46"/>
      <c r="Q21" s="46"/>
      <c r="R21" s="46"/>
      <c r="S21" s="46"/>
    </row>
    <row r="22" spans="2:19">
      <c r="B22" s="174" t="s">
        <v>253</v>
      </c>
      <c r="C22" s="114"/>
      <c r="D22" s="61">
        <v>0.74401998519897461</v>
      </c>
      <c r="E22" s="61">
        <v>0.73319000005722046</v>
      </c>
      <c r="F22" s="61">
        <v>0.7133299708366394</v>
      </c>
      <c r="G22" s="61">
        <v>0.72451001405715942</v>
      </c>
      <c r="H22" s="61">
        <v>0.71841001510620117</v>
      </c>
      <c r="I22" s="61">
        <v>0.74123001098632813</v>
      </c>
      <c r="J22" s="61">
        <v>0.72127002477645874</v>
      </c>
      <c r="K22" s="61">
        <v>0.76086997985839844</v>
      </c>
      <c r="L22" s="61">
        <v>0.76598000526428223</v>
      </c>
      <c r="M22" s="61">
        <v>0.72845000028610229</v>
      </c>
      <c r="N22" s="61">
        <v>0.75077998638153076</v>
      </c>
      <c r="O22" s="61">
        <v>0.7800300121307373</v>
      </c>
      <c r="P22" s="61">
        <v>0.74360001087188721</v>
      </c>
      <c r="Q22" s="61">
        <v>0.75872999429702759</v>
      </c>
      <c r="R22" s="61">
        <v>0.79072999954223633</v>
      </c>
      <c r="S22" s="61">
        <v>0.79223001003265381</v>
      </c>
    </row>
    <row r="23" spans="2:19">
      <c r="B23" s="182" t="s">
        <v>254</v>
      </c>
      <c r="C23" s="116"/>
      <c r="D23" s="65">
        <v>0.25598001480102539</v>
      </c>
      <c r="E23" s="65">
        <v>0.26680999994277954</v>
      </c>
      <c r="F23" s="65">
        <v>0.28666999936103821</v>
      </c>
      <c r="G23" s="65">
        <v>0.27338001132011414</v>
      </c>
      <c r="H23" s="65">
        <v>0.28159001469612122</v>
      </c>
      <c r="I23" s="65">
        <v>0.25876998901367188</v>
      </c>
      <c r="J23" s="65">
        <v>0.27873000502586365</v>
      </c>
      <c r="K23" s="65">
        <v>0.23913000524044037</v>
      </c>
      <c r="L23" s="65">
        <v>0.23401999473571777</v>
      </c>
      <c r="M23" s="65">
        <v>0.27154999971389771</v>
      </c>
      <c r="N23" s="65">
        <v>0.24921999871730804</v>
      </c>
      <c r="O23" s="65">
        <v>0.21997000277042389</v>
      </c>
      <c r="P23" s="65">
        <v>0.25639998912811279</v>
      </c>
      <c r="Q23" s="65">
        <v>0.24127000570297241</v>
      </c>
      <c r="R23" s="65">
        <v>0.20927000045776367</v>
      </c>
      <c r="S23" s="65">
        <v>0.20777000486850739</v>
      </c>
    </row>
    <row r="24" spans="2:19">
      <c r="B24" s="46"/>
      <c r="C24" s="46"/>
      <c r="D24" s="46"/>
      <c r="E24" s="46"/>
      <c r="F24" s="46"/>
      <c r="G24" s="46"/>
      <c r="H24" s="46"/>
      <c r="I24" s="46"/>
      <c r="J24" s="46"/>
      <c r="K24" s="46"/>
      <c r="L24" s="46"/>
      <c r="M24" s="46"/>
      <c r="N24" s="46"/>
      <c r="O24" s="46"/>
      <c r="P24" s="46"/>
      <c r="Q24" s="46"/>
      <c r="R24" s="46"/>
      <c r="S24" s="46"/>
    </row>
    <row r="25" spans="2:19">
      <c r="B25" s="240" t="s">
        <v>258</v>
      </c>
      <c r="C25" s="46"/>
      <c r="D25" s="46"/>
      <c r="E25" s="46"/>
      <c r="F25" s="46"/>
      <c r="G25" s="46"/>
      <c r="H25" s="46"/>
      <c r="I25" s="46"/>
      <c r="J25" s="46"/>
      <c r="K25" s="46"/>
      <c r="L25" s="46"/>
      <c r="M25" s="46"/>
      <c r="N25" s="46"/>
      <c r="O25" s="46"/>
      <c r="P25" s="46"/>
      <c r="Q25" s="46"/>
      <c r="R25" s="46"/>
      <c r="S25" s="46"/>
    </row>
    <row r="26" spans="2:19">
      <c r="B26" s="174" t="s">
        <v>253</v>
      </c>
      <c r="C26" s="114"/>
      <c r="D26" s="61">
        <v>0.42184001207351685</v>
      </c>
      <c r="E26" s="61">
        <v>0.44207999110221863</v>
      </c>
      <c r="F26" s="61">
        <v>0.41442000865936279</v>
      </c>
      <c r="G26" s="61">
        <v>0.42028999328613281</v>
      </c>
      <c r="H26" s="61">
        <v>0.42871999740600586</v>
      </c>
      <c r="I26" s="61">
        <v>0.4385400116443634</v>
      </c>
      <c r="J26" s="61">
        <v>0.44808000326156616</v>
      </c>
      <c r="K26" s="61">
        <v>0.46518999338150024</v>
      </c>
      <c r="L26" s="61">
        <v>0.46827998757362366</v>
      </c>
      <c r="M26" s="61">
        <v>0.46819001436233521</v>
      </c>
      <c r="N26" s="61">
        <v>0.47141000628471375</v>
      </c>
      <c r="O26" s="61">
        <v>0.46691998839378357</v>
      </c>
      <c r="P26" s="61">
        <v>0.46852999925613403</v>
      </c>
      <c r="Q26" s="61">
        <v>0.46415999531745911</v>
      </c>
      <c r="R26" s="61">
        <v>0.4664900004863739</v>
      </c>
      <c r="S26" s="241" t="s">
        <v>135</v>
      </c>
    </row>
    <row r="27" spans="2:19">
      <c r="B27" s="182" t="s">
        <v>254</v>
      </c>
      <c r="C27" s="116"/>
      <c r="D27" s="65">
        <v>0.57815998792648315</v>
      </c>
      <c r="E27" s="65">
        <v>0.55791997909545898</v>
      </c>
      <c r="F27" s="65">
        <v>0.58542001247406006</v>
      </c>
      <c r="G27" s="65">
        <v>0.57954001426696777</v>
      </c>
      <c r="H27" s="65">
        <v>0.57128000259399414</v>
      </c>
      <c r="I27" s="65">
        <v>0.56146001815795898</v>
      </c>
      <c r="J27" s="65">
        <v>0.55191999673843384</v>
      </c>
      <c r="K27" s="65">
        <v>0.53481000661849976</v>
      </c>
      <c r="L27" s="65">
        <v>0.53171998262405396</v>
      </c>
      <c r="M27" s="65">
        <v>0.53180998563766479</v>
      </c>
      <c r="N27" s="65">
        <v>0.52859002351760864</v>
      </c>
      <c r="O27" s="65">
        <v>0.53307998180389404</v>
      </c>
      <c r="P27" s="65">
        <v>0.53147000074386597</v>
      </c>
      <c r="Q27" s="65">
        <v>0.53582000732421875</v>
      </c>
      <c r="R27" s="65">
        <v>0.53351002931594849</v>
      </c>
      <c r="S27" s="242" t="s">
        <v>135</v>
      </c>
    </row>
    <row r="28" spans="2:19">
      <c r="B28" s="46"/>
      <c r="C28" s="46"/>
      <c r="D28" s="46"/>
      <c r="E28" s="46"/>
      <c r="F28" s="46"/>
      <c r="G28" s="46"/>
      <c r="H28" s="46"/>
      <c r="I28" s="46"/>
      <c r="J28" s="46"/>
      <c r="K28" s="46"/>
      <c r="L28" s="46"/>
      <c r="M28" s="46"/>
      <c r="N28" s="46"/>
      <c r="O28" s="46"/>
      <c r="P28" s="46"/>
      <c r="Q28" s="46"/>
      <c r="R28" s="46"/>
      <c r="S28" s="46"/>
    </row>
    <row r="29" spans="2:19">
      <c r="B29" s="240" t="s">
        <v>259</v>
      </c>
      <c r="C29" s="46"/>
      <c r="D29" s="46"/>
      <c r="E29" s="46"/>
      <c r="F29" s="46"/>
      <c r="G29" s="46"/>
      <c r="H29" s="46"/>
      <c r="I29" s="46"/>
      <c r="J29" s="46"/>
      <c r="K29" s="46"/>
      <c r="L29" s="46"/>
      <c r="M29" s="46"/>
      <c r="N29" s="46"/>
      <c r="O29" s="46"/>
      <c r="P29" s="46"/>
      <c r="Q29" s="46"/>
      <c r="R29" s="46"/>
      <c r="S29" s="46"/>
    </row>
    <row r="30" spans="2:19">
      <c r="B30" s="174" t="s">
        <v>253</v>
      </c>
      <c r="C30" s="114"/>
      <c r="D30" s="61">
        <v>0.51835000514984131</v>
      </c>
      <c r="E30" s="61">
        <v>0.58350998163223267</v>
      </c>
      <c r="F30" s="61">
        <v>0.57409000396728516</v>
      </c>
      <c r="G30" s="61">
        <v>0.56967002153396606</v>
      </c>
      <c r="H30" s="61">
        <v>0.56085997819900513</v>
      </c>
      <c r="I30" s="61">
        <v>0.57182997465133667</v>
      </c>
      <c r="J30" s="61">
        <v>0.56858998537063599</v>
      </c>
      <c r="K30" s="61">
        <v>0.56564998626708984</v>
      </c>
      <c r="L30" s="61">
        <v>0.56902998685836792</v>
      </c>
      <c r="M30" s="61">
        <v>0.55334001779556274</v>
      </c>
      <c r="N30" s="61">
        <v>0.55013000965118408</v>
      </c>
      <c r="O30" s="61">
        <v>0.55379998683929443</v>
      </c>
      <c r="P30" s="61">
        <v>0.54339998960494995</v>
      </c>
      <c r="Q30" s="61">
        <v>0.55466002225875854</v>
      </c>
      <c r="R30" s="61">
        <v>0.54825997352600098</v>
      </c>
      <c r="S30" s="241" t="s">
        <v>135</v>
      </c>
    </row>
    <row r="31" spans="2:19">
      <c r="B31" s="182" t="s">
        <v>254</v>
      </c>
      <c r="C31" s="116"/>
      <c r="D31" s="65">
        <v>0.48164999485015869</v>
      </c>
      <c r="E31" s="65">
        <v>0.41648998856544495</v>
      </c>
      <c r="F31" s="65">
        <v>0.42590999603271484</v>
      </c>
      <c r="G31" s="65">
        <v>0.42978000640869141</v>
      </c>
      <c r="H31" s="65">
        <v>0.43913999199867249</v>
      </c>
      <c r="I31" s="65">
        <v>0.42816999554634094</v>
      </c>
      <c r="J31" s="65">
        <v>0.43141001462936401</v>
      </c>
      <c r="K31" s="65">
        <v>0.43435001373291016</v>
      </c>
      <c r="L31" s="65">
        <v>0.43097001314163208</v>
      </c>
      <c r="M31" s="65">
        <v>0.44666001200675964</v>
      </c>
      <c r="N31" s="65">
        <v>0.44986999034881592</v>
      </c>
      <c r="O31" s="65">
        <v>0.44620001316070557</v>
      </c>
      <c r="P31" s="65">
        <v>0.45660001039505005</v>
      </c>
      <c r="Q31" s="65">
        <v>0.44534000754356384</v>
      </c>
      <c r="R31" s="65">
        <v>0.45173999667167664</v>
      </c>
      <c r="S31" s="242" t="s">
        <v>135</v>
      </c>
    </row>
    <row r="32" spans="2:19">
      <c r="B32" s="240"/>
      <c r="C32" s="46"/>
      <c r="D32" s="46"/>
      <c r="E32" s="46"/>
      <c r="F32" s="46"/>
      <c r="G32" s="46"/>
      <c r="H32" s="46"/>
      <c r="I32" s="46"/>
      <c r="J32" s="46"/>
      <c r="K32" s="46"/>
      <c r="L32" s="46"/>
      <c r="M32" s="46"/>
      <c r="N32" s="46"/>
      <c r="O32" s="46"/>
      <c r="P32" s="46"/>
      <c r="Q32" s="46"/>
      <c r="R32" s="46"/>
      <c r="S32" s="46"/>
    </row>
    <row r="33" spans="2:19">
      <c r="B33" s="213" t="s">
        <v>191</v>
      </c>
      <c r="C33" s="46"/>
      <c r="D33" s="46"/>
      <c r="E33" s="46"/>
      <c r="F33" s="46"/>
      <c r="G33" s="46"/>
      <c r="H33" s="46"/>
      <c r="I33" s="46"/>
      <c r="J33" s="46"/>
      <c r="K33" s="46"/>
      <c r="L33" s="46"/>
      <c r="M33" s="46"/>
      <c r="N33" s="46"/>
      <c r="O33" s="46"/>
      <c r="P33" s="46"/>
      <c r="Q33" s="46"/>
      <c r="R33" s="46"/>
      <c r="S33" s="46"/>
    </row>
    <row r="34" spans="2:19">
      <c r="B34" s="213" t="s">
        <v>260</v>
      </c>
      <c r="C34" s="46"/>
      <c r="D34" s="46"/>
      <c r="E34" s="46"/>
      <c r="F34" s="46"/>
      <c r="G34" s="46"/>
      <c r="H34" s="46"/>
      <c r="I34" s="46"/>
      <c r="J34" s="46"/>
      <c r="K34" s="46"/>
      <c r="L34" s="46"/>
      <c r="M34" s="46"/>
      <c r="N34" s="46"/>
      <c r="O34" s="46"/>
      <c r="P34" s="46"/>
      <c r="Q34" s="46"/>
      <c r="R34" s="46"/>
      <c r="S34" s="46"/>
    </row>
    <row r="35" spans="2:19">
      <c r="B35" s="46" t="s">
        <v>261</v>
      </c>
      <c r="C35" s="46"/>
      <c r="D35" s="46"/>
      <c r="E35" s="46"/>
      <c r="F35" s="46"/>
      <c r="G35" s="46"/>
      <c r="H35" s="46"/>
      <c r="I35" s="46"/>
      <c r="J35" s="46"/>
      <c r="K35" s="46"/>
      <c r="L35" s="46"/>
      <c r="M35" s="46"/>
      <c r="N35" s="46"/>
      <c r="O35" s="46"/>
      <c r="P35" s="46"/>
      <c r="Q35" s="46"/>
      <c r="R35" s="46"/>
      <c r="S35" s="46"/>
    </row>
    <row r="36" spans="2:19">
      <c r="B36" s="1"/>
      <c r="C36" s="1"/>
      <c r="D36" s="1"/>
      <c r="E36" s="1"/>
      <c r="F36" s="1"/>
      <c r="G36" s="1"/>
      <c r="H36" s="1"/>
      <c r="I36" s="1"/>
      <c r="J36" s="1"/>
      <c r="K36" s="1"/>
      <c r="L36" s="1"/>
      <c r="M36" s="1"/>
      <c r="N36" s="1"/>
      <c r="O36" s="1"/>
      <c r="P36" s="1"/>
      <c r="Q36" s="1"/>
      <c r="R36" s="1"/>
      <c r="S36" s="1"/>
    </row>
    <row r="37" spans="2:19">
      <c r="B37" s="46" t="s">
        <v>103</v>
      </c>
      <c r="C37" s="1"/>
      <c r="D37" s="1"/>
      <c r="E37" s="1"/>
      <c r="F37" s="1"/>
      <c r="G37" s="1"/>
      <c r="H37" s="1"/>
      <c r="I37" s="1"/>
      <c r="J37" s="1"/>
      <c r="K37" s="1"/>
      <c r="L37" s="1"/>
      <c r="M37" s="1"/>
      <c r="N37" s="1"/>
      <c r="O37" s="1"/>
      <c r="P37" s="1"/>
      <c r="Q37" s="1"/>
      <c r="R37" s="1"/>
      <c r="S37" s="1"/>
    </row>
    <row r="38" spans="2:19">
      <c r="B38" s="1"/>
      <c r="C38" s="1"/>
      <c r="D38" s="1"/>
      <c r="E38" s="1"/>
      <c r="F38" s="1"/>
      <c r="G38" s="1"/>
      <c r="H38" s="1"/>
      <c r="I38" s="1"/>
      <c r="J38" s="1"/>
      <c r="K38" s="1"/>
      <c r="L38" s="1"/>
      <c r="M38" s="1"/>
      <c r="N38" s="1"/>
      <c r="O38" s="1"/>
      <c r="P38" s="1"/>
      <c r="Q38" s="1"/>
      <c r="R38" s="1"/>
      <c r="S38" s="1"/>
    </row>
  </sheetData>
  <mergeCells count="1">
    <mergeCell ref="B7:C7"/>
  </mergeCells>
  <pageMargins left="0.7" right="0.7" top="0.78740157499999996" bottom="0.78740157499999996" header="0.3" footer="0.3"/>
  <pageSetup paperSize="9" scale="60"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M55"/>
  <sheetViews>
    <sheetView showGridLines="0" zoomScaleNormal="100" workbookViewId="0"/>
  </sheetViews>
  <sheetFormatPr baseColWidth="10" defaultColWidth="10.7109375" defaultRowHeight="15"/>
  <cols>
    <col min="1" max="1" width="10.7109375" style="2"/>
    <col min="2" max="2" width="10.5703125" style="2" customWidth="1"/>
    <col min="3" max="3" width="37.140625" style="2" customWidth="1"/>
    <col min="4" max="13" width="8.5703125" style="2" customWidth="1"/>
    <col min="14" max="16384" width="10.7109375" style="256"/>
  </cols>
  <sheetData>
    <row r="2" spans="1:13" s="243" customFormat="1">
      <c r="A2" s="33"/>
      <c r="B2" s="33"/>
      <c r="C2" s="33"/>
      <c r="D2" s="33"/>
      <c r="E2" s="33"/>
      <c r="F2" s="33"/>
      <c r="G2" s="33"/>
      <c r="H2" s="33"/>
      <c r="I2" s="33"/>
      <c r="J2" s="33"/>
      <c r="K2" s="33"/>
      <c r="L2" s="33"/>
      <c r="M2" s="33"/>
    </row>
    <row r="3" spans="1:13" s="73" customFormat="1" ht="26.85" customHeight="1">
      <c r="A3" s="244"/>
      <c r="B3" s="245" t="s">
        <v>26</v>
      </c>
      <c r="C3" s="246" t="s">
        <v>262</v>
      </c>
      <c r="D3" s="37"/>
      <c r="E3" s="37"/>
      <c r="F3" s="37"/>
      <c r="G3" s="37"/>
      <c r="H3" s="37"/>
      <c r="I3" s="37"/>
      <c r="J3" s="37"/>
      <c r="K3" s="37"/>
      <c r="L3" s="37"/>
      <c r="M3" s="37"/>
    </row>
    <row r="4" spans="1:13" s="243" customFormat="1" ht="13.35" customHeight="1">
      <c r="A4" s="247"/>
      <c r="B4" s="247"/>
      <c r="C4" s="247"/>
      <c r="D4" s="1"/>
      <c r="E4" s="1"/>
      <c r="F4" s="1"/>
      <c r="G4" s="1"/>
      <c r="H4" s="1"/>
      <c r="I4" s="1"/>
      <c r="J4" s="1"/>
      <c r="K4" s="1"/>
      <c r="L4" s="1"/>
      <c r="M4" s="1"/>
    </row>
    <row r="5" spans="1:13" s="250" customFormat="1" ht="15" customHeight="1">
      <c r="A5" s="248"/>
      <c r="B5" s="249" t="s">
        <v>263</v>
      </c>
      <c r="C5" s="248"/>
      <c r="D5" s="1"/>
      <c r="E5" s="1"/>
      <c r="F5" s="1"/>
      <c r="G5" s="1"/>
      <c r="H5" s="1"/>
      <c r="I5" s="1"/>
      <c r="J5" s="1"/>
      <c r="K5" s="1"/>
      <c r="L5" s="1"/>
      <c r="M5" s="1"/>
    </row>
    <row r="6" spans="1:13" s="243" customFormat="1" ht="13.35" customHeight="1">
      <c r="A6" s="247"/>
      <c r="B6" s="247"/>
      <c r="C6" s="247"/>
      <c r="D6" s="1"/>
      <c r="E6" s="1"/>
      <c r="F6" s="1"/>
      <c r="G6" s="1"/>
      <c r="H6" s="1"/>
      <c r="I6" s="1"/>
      <c r="J6" s="1"/>
      <c r="K6" s="1"/>
      <c r="L6" s="1"/>
      <c r="M6" s="1"/>
    </row>
    <row r="7" spans="1:13" s="253" customFormat="1" ht="30.75" customHeight="1">
      <c r="A7" s="251"/>
      <c r="B7" s="252" t="s">
        <v>264</v>
      </c>
      <c r="C7" s="144"/>
      <c r="D7" s="49">
        <v>2009</v>
      </c>
      <c r="E7" s="49">
        <v>2010</v>
      </c>
      <c r="F7" s="49">
        <f t="shared" ref="F7:J7" si="0">E7+1</f>
        <v>2011</v>
      </c>
      <c r="G7" s="49">
        <f t="shared" si="0"/>
        <v>2012</v>
      </c>
      <c r="H7" s="49">
        <f t="shared" si="0"/>
        <v>2013</v>
      </c>
      <c r="I7" s="49">
        <f t="shared" si="0"/>
        <v>2014</v>
      </c>
      <c r="J7" s="49">
        <f t="shared" si="0"/>
        <v>2015</v>
      </c>
      <c r="K7" s="49">
        <v>2016</v>
      </c>
      <c r="L7" s="49">
        <v>2017</v>
      </c>
      <c r="M7" s="49">
        <v>2018</v>
      </c>
    </row>
    <row r="8" spans="1:13" s="253" customFormat="1" ht="14.25" customHeight="1">
      <c r="A8" s="59"/>
      <c r="B8" s="59"/>
      <c r="C8" s="59"/>
      <c r="D8" s="254"/>
      <c r="E8" s="254"/>
      <c r="F8" s="254"/>
      <c r="G8" s="254"/>
      <c r="H8" s="254"/>
      <c r="I8" s="254"/>
      <c r="J8" s="254"/>
      <c r="K8" s="254"/>
      <c r="L8" s="254"/>
      <c r="M8" s="254"/>
    </row>
    <row r="9" spans="1:13" s="253" customFormat="1" ht="12.75">
      <c r="A9" s="59"/>
      <c r="B9" s="74" t="s">
        <v>117</v>
      </c>
      <c r="C9" s="80"/>
      <c r="D9" s="137">
        <v>0.14499999999999999</v>
      </c>
      <c r="E9" s="137">
        <v>0.161</v>
      </c>
      <c r="F9" s="137">
        <v>0.16600000000000001</v>
      </c>
      <c r="G9" s="137">
        <v>0.16400000000000001</v>
      </c>
      <c r="H9" s="137">
        <v>0.159</v>
      </c>
      <c r="I9" s="137">
        <v>0.156</v>
      </c>
      <c r="J9" s="137">
        <v>0.158</v>
      </c>
      <c r="K9" s="137">
        <v>0.14499999999999999</v>
      </c>
      <c r="L9" s="137">
        <v>0.14199999999999999</v>
      </c>
      <c r="M9" s="137">
        <v>0.13900000000000001</v>
      </c>
    </row>
    <row r="10" spans="1:13" s="253" customFormat="1" ht="12.75">
      <c r="A10" s="59"/>
      <c r="B10" s="58"/>
      <c r="C10" s="82"/>
      <c r="D10" s="132"/>
      <c r="E10" s="132"/>
      <c r="F10" s="132"/>
      <c r="G10" s="132"/>
      <c r="H10" s="132"/>
      <c r="I10" s="132"/>
      <c r="J10" s="132"/>
      <c r="K10" s="132"/>
      <c r="L10" s="132"/>
      <c r="M10" s="132"/>
    </row>
    <row r="11" spans="1:13" s="253" customFormat="1" ht="12.75">
      <c r="A11" s="59"/>
      <c r="B11" s="58" t="s">
        <v>118</v>
      </c>
      <c r="C11" s="82"/>
      <c r="D11" s="132"/>
      <c r="E11" s="132"/>
      <c r="F11" s="132"/>
      <c r="G11" s="132"/>
      <c r="H11" s="132"/>
      <c r="I11" s="132"/>
      <c r="J11" s="132"/>
      <c r="K11" s="132"/>
      <c r="L11" s="132"/>
      <c r="M11" s="132"/>
    </row>
    <row r="12" spans="1:13" s="253" customFormat="1" ht="12.75">
      <c r="A12" s="59"/>
      <c r="B12" s="85" t="s">
        <v>119</v>
      </c>
      <c r="C12" s="86"/>
      <c r="D12" s="138">
        <v>0.13500000000000001</v>
      </c>
      <c r="E12" s="138">
        <v>0.14699999999999999</v>
      </c>
      <c r="F12" s="138">
        <v>0.152</v>
      </c>
      <c r="G12" s="138">
        <v>0.14799999999999999</v>
      </c>
      <c r="H12" s="138">
        <v>0.13800000000000001</v>
      </c>
      <c r="I12" s="138">
        <v>0.13800000000000001</v>
      </c>
      <c r="J12" s="138">
        <v>0.14099999999999999</v>
      </c>
      <c r="K12" s="138">
        <v>0.13200000000000001</v>
      </c>
      <c r="L12" s="138">
        <v>0.129</v>
      </c>
      <c r="M12" s="138">
        <v>0.125</v>
      </c>
    </row>
    <row r="13" spans="1:13" s="253" customFormat="1" ht="12.75">
      <c r="A13" s="59"/>
      <c r="B13" s="88" t="s">
        <v>120</v>
      </c>
      <c r="C13" s="89"/>
      <c r="D13" s="139">
        <v>0.154</v>
      </c>
      <c r="E13" s="139">
        <v>0.17499999999999999</v>
      </c>
      <c r="F13" s="139">
        <v>0.18</v>
      </c>
      <c r="G13" s="139">
        <v>0.18</v>
      </c>
      <c r="H13" s="139">
        <v>0.18</v>
      </c>
      <c r="I13" s="139">
        <v>0.17299999999999999</v>
      </c>
      <c r="J13" s="139">
        <v>0.17499999999999999</v>
      </c>
      <c r="K13" s="139">
        <v>0.157</v>
      </c>
      <c r="L13" s="139">
        <v>0.154</v>
      </c>
      <c r="M13" s="139">
        <v>0.153</v>
      </c>
    </row>
    <row r="14" spans="1:13" s="253" customFormat="1" ht="12.75">
      <c r="A14" s="59"/>
      <c r="B14" s="129"/>
      <c r="C14" s="82"/>
      <c r="D14" s="132"/>
      <c r="E14" s="132"/>
      <c r="F14" s="132"/>
      <c r="G14" s="132"/>
      <c r="H14" s="132"/>
      <c r="I14" s="132"/>
      <c r="J14" s="132"/>
      <c r="K14" s="132"/>
      <c r="L14" s="132"/>
      <c r="M14" s="132"/>
    </row>
    <row r="15" spans="1:13" s="253" customFormat="1" ht="12.75">
      <c r="A15" s="59"/>
      <c r="B15" s="58" t="s">
        <v>121</v>
      </c>
      <c r="C15" s="82"/>
      <c r="D15" s="132"/>
      <c r="E15" s="132"/>
      <c r="F15" s="132"/>
      <c r="G15" s="132"/>
      <c r="H15" s="132"/>
      <c r="I15" s="132"/>
      <c r="J15" s="132"/>
      <c r="K15" s="132"/>
      <c r="L15" s="132"/>
      <c r="M15" s="132"/>
    </row>
    <row r="16" spans="1:13" s="253" customFormat="1" ht="12.75">
      <c r="A16" s="59"/>
      <c r="B16" s="85" t="s">
        <v>265</v>
      </c>
      <c r="C16" s="86"/>
      <c r="D16" s="138">
        <v>0.11700000000000001</v>
      </c>
      <c r="E16" s="138">
        <v>0.125</v>
      </c>
      <c r="F16" s="138">
        <v>0.13200000000000001</v>
      </c>
      <c r="G16" s="138">
        <v>0.115</v>
      </c>
      <c r="H16" s="138">
        <v>0.114</v>
      </c>
      <c r="I16" s="138">
        <v>0.114</v>
      </c>
      <c r="J16" s="138">
        <v>0.107</v>
      </c>
      <c r="K16" s="138">
        <v>9.9000000000000005E-2</v>
      </c>
      <c r="L16" s="138">
        <v>9.4E-2</v>
      </c>
      <c r="M16" s="138">
        <v>9.5000000000000001E-2</v>
      </c>
    </row>
    <row r="17" spans="1:13" s="253" customFormat="1" ht="12.75">
      <c r="A17" s="59"/>
      <c r="B17" s="129" t="s">
        <v>123</v>
      </c>
      <c r="C17" s="82"/>
      <c r="D17" s="132">
        <v>0.14790000021457672</v>
      </c>
      <c r="E17" s="132">
        <v>0.14227999746799469</v>
      </c>
      <c r="F17" s="132">
        <v>0.16171999275684357</v>
      </c>
      <c r="G17" s="132">
        <v>0.14872999489307404</v>
      </c>
      <c r="H17" s="132">
        <v>0.14693999290466309</v>
      </c>
      <c r="I17" s="132">
        <v>0.16102999448776245</v>
      </c>
      <c r="J17" s="132">
        <v>0.159170001745224</v>
      </c>
      <c r="K17" s="132">
        <v>0.15462000668048859</v>
      </c>
      <c r="L17" s="132">
        <v>0.15257999300956726</v>
      </c>
      <c r="M17" s="132">
        <v>0.15230999886989594</v>
      </c>
    </row>
    <row r="18" spans="1:13" s="253" customFormat="1" ht="12.75">
      <c r="A18" s="59"/>
      <c r="B18" s="129" t="s">
        <v>124</v>
      </c>
      <c r="C18" s="82"/>
      <c r="D18" s="132">
        <v>0.13404999673366547</v>
      </c>
      <c r="E18" s="132">
        <v>0.15113000571727753</v>
      </c>
      <c r="F18" s="132">
        <v>0.15347999334335327</v>
      </c>
      <c r="G18" s="132">
        <v>0.14841000735759735</v>
      </c>
      <c r="H18" s="132">
        <v>0.14805999398231506</v>
      </c>
      <c r="I18" s="132">
        <v>0.1375499963760376</v>
      </c>
      <c r="J18" s="132">
        <v>0.1409199982881546</v>
      </c>
      <c r="K18" s="132">
        <v>0.12475000321865082</v>
      </c>
      <c r="L18" s="132">
        <v>0.13226999342441559</v>
      </c>
      <c r="M18" s="132">
        <v>0.11334999650716782</v>
      </c>
    </row>
    <row r="19" spans="1:13" s="253" customFormat="1" ht="12.75">
      <c r="A19" s="59"/>
      <c r="B19" s="129" t="s">
        <v>125</v>
      </c>
      <c r="C19" s="82"/>
      <c r="D19" s="132">
        <v>0.16949999332427979</v>
      </c>
      <c r="E19" s="132">
        <v>0.17621999979019165</v>
      </c>
      <c r="F19" s="132">
        <v>0.17610999941825867</v>
      </c>
      <c r="G19" s="132">
        <v>0.17489999532699585</v>
      </c>
      <c r="H19" s="132">
        <v>0.15794000029563904</v>
      </c>
      <c r="I19" s="132">
        <v>0.16880999505519867</v>
      </c>
      <c r="J19" s="132">
        <v>0.15511000156402588</v>
      </c>
      <c r="K19" s="132">
        <v>0.14967000484466553</v>
      </c>
      <c r="L19" s="132">
        <v>0.13472999632358551</v>
      </c>
      <c r="M19" s="132">
        <v>0.1401900053024292</v>
      </c>
    </row>
    <row r="20" spans="1:13" s="253" customFormat="1" ht="12.75">
      <c r="A20" s="59"/>
      <c r="B20" s="88" t="s">
        <v>126</v>
      </c>
      <c r="C20" s="89"/>
      <c r="D20" s="139">
        <v>0.193</v>
      </c>
      <c r="E20" s="139">
        <v>0.20499999999999999</v>
      </c>
      <c r="F20" s="139">
        <v>0.20300000000000001</v>
      </c>
      <c r="G20" s="139">
        <v>0.22500000000000001</v>
      </c>
      <c r="H20" s="139">
        <v>0.22</v>
      </c>
      <c r="I20" s="139">
        <v>0.20499999999999999</v>
      </c>
      <c r="J20" s="139">
        <v>0.22700000000000001</v>
      </c>
      <c r="K20" s="139">
        <v>0.2</v>
      </c>
      <c r="L20" s="139">
        <v>0.193</v>
      </c>
      <c r="M20" s="139">
        <v>0.20399999999999999</v>
      </c>
    </row>
    <row r="21" spans="1:13" s="253" customFormat="1" ht="12.75">
      <c r="A21" s="59"/>
      <c r="B21" s="129"/>
      <c r="C21" s="82"/>
      <c r="D21" s="132"/>
      <c r="E21" s="132"/>
      <c r="F21" s="132"/>
      <c r="G21" s="132"/>
      <c r="H21" s="132"/>
      <c r="I21" s="132"/>
      <c r="J21" s="132"/>
      <c r="K21" s="132"/>
      <c r="L21" s="132"/>
      <c r="M21" s="132"/>
    </row>
    <row r="22" spans="1:13" s="253" customFormat="1" ht="12.75">
      <c r="A22" s="59"/>
      <c r="B22" s="58" t="s">
        <v>137</v>
      </c>
      <c r="C22" s="82"/>
      <c r="D22" s="132"/>
      <c r="E22" s="132"/>
      <c r="F22" s="132"/>
      <c r="G22" s="132"/>
      <c r="H22" s="132"/>
      <c r="I22" s="132"/>
      <c r="J22" s="132"/>
      <c r="K22" s="132"/>
      <c r="L22" s="132"/>
      <c r="M22" s="132"/>
    </row>
    <row r="23" spans="1:13" s="253" customFormat="1" ht="12.75">
      <c r="A23" s="59"/>
      <c r="B23" s="85" t="s">
        <v>138</v>
      </c>
      <c r="C23" s="86"/>
      <c r="D23" s="138">
        <v>0.28100000000000003</v>
      </c>
      <c r="E23" s="138">
        <v>0.32700000000000001</v>
      </c>
      <c r="F23" s="138">
        <v>0.34399999999999997</v>
      </c>
      <c r="G23" s="138">
        <v>0.33100000000000002</v>
      </c>
      <c r="H23" s="138">
        <v>0.34499999999999997</v>
      </c>
      <c r="I23" s="138">
        <v>0.32100000000000001</v>
      </c>
      <c r="J23" s="138">
        <v>0.34699999999999998</v>
      </c>
      <c r="K23" s="138">
        <v>0.32</v>
      </c>
      <c r="L23" s="138">
        <v>0.29899999999999999</v>
      </c>
      <c r="M23" s="138">
        <v>0.30499999999999999</v>
      </c>
    </row>
    <row r="24" spans="1:13" s="253" customFormat="1" ht="12.75">
      <c r="A24" s="59"/>
      <c r="B24" s="129" t="s">
        <v>139</v>
      </c>
      <c r="C24" s="82"/>
      <c r="D24" s="132">
        <v>0.22500000000000001</v>
      </c>
      <c r="E24" s="132">
        <v>0.24199999999999999</v>
      </c>
      <c r="F24" s="132">
        <v>0.311</v>
      </c>
      <c r="G24" s="132">
        <v>0.23899999999999999</v>
      </c>
      <c r="H24" s="132">
        <v>0.22500000000000001</v>
      </c>
      <c r="I24" s="132">
        <v>0.23699999999999999</v>
      </c>
      <c r="J24" s="132">
        <v>0.21</v>
      </c>
      <c r="K24" s="132">
        <v>0.20699999999999999</v>
      </c>
      <c r="L24" s="132">
        <v>0.23300000000000001</v>
      </c>
      <c r="M24" s="132">
        <v>0.184</v>
      </c>
    </row>
    <row r="25" spans="1:13" s="253" customFormat="1" ht="12.75">
      <c r="A25" s="59"/>
      <c r="B25" s="129" t="s">
        <v>222</v>
      </c>
      <c r="C25" s="82"/>
      <c r="D25" s="132">
        <v>0.128</v>
      </c>
      <c r="E25" s="132">
        <v>0.13600000000000001</v>
      </c>
      <c r="F25" s="132">
        <v>0.129</v>
      </c>
      <c r="G25" s="132">
        <v>0.156</v>
      </c>
      <c r="H25" s="132">
        <v>0.13400000000000001</v>
      </c>
      <c r="I25" s="132">
        <v>0.13400000000000001</v>
      </c>
      <c r="J25" s="132">
        <v>0.13300000000000001</v>
      </c>
      <c r="K25" s="132">
        <v>0.115</v>
      </c>
      <c r="L25" s="132">
        <v>0.112</v>
      </c>
      <c r="M25" s="132">
        <v>0.113</v>
      </c>
    </row>
    <row r="26" spans="1:13" s="253" customFormat="1" ht="12.75">
      <c r="A26" s="59"/>
      <c r="B26" s="129" t="s">
        <v>141</v>
      </c>
      <c r="C26" s="82"/>
      <c r="D26" s="132">
        <v>0.10299999999999999</v>
      </c>
      <c r="E26" s="132">
        <v>0.123</v>
      </c>
      <c r="F26" s="132">
        <v>0.104</v>
      </c>
      <c r="G26" s="132">
        <v>0.107</v>
      </c>
      <c r="H26" s="132">
        <v>0.10100000000000001</v>
      </c>
      <c r="I26" s="132">
        <v>9.1999999999999998E-2</v>
      </c>
      <c r="J26" s="132">
        <v>0.10299999999999999</v>
      </c>
      <c r="K26" s="132">
        <v>8.5000000000000006E-2</v>
      </c>
      <c r="L26" s="132">
        <v>9.5000000000000001E-2</v>
      </c>
      <c r="M26" s="132">
        <v>7.9000000000000001E-2</v>
      </c>
    </row>
    <row r="27" spans="1:13" s="253" customFormat="1" ht="12.75">
      <c r="A27" s="59"/>
      <c r="B27" s="129" t="s">
        <v>142</v>
      </c>
      <c r="C27" s="82"/>
      <c r="D27" s="132">
        <v>9.4E-2</v>
      </c>
      <c r="E27" s="132">
        <v>9.7000000000000003E-2</v>
      </c>
      <c r="F27" s="132">
        <v>9.6000000000000002E-2</v>
      </c>
      <c r="G27" s="132">
        <v>9.5000000000000001E-2</v>
      </c>
      <c r="H27" s="132">
        <v>8.3000000000000004E-2</v>
      </c>
      <c r="I27" s="132">
        <v>8.5000000000000006E-2</v>
      </c>
      <c r="J27" s="132">
        <v>7.6999999999999999E-2</v>
      </c>
      <c r="K27" s="132">
        <v>7.9000000000000001E-2</v>
      </c>
      <c r="L27" s="132">
        <v>6.2E-2</v>
      </c>
      <c r="M27" s="132">
        <v>7.2999999999999995E-2</v>
      </c>
    </row>
    <row r="28" spans="1:13" s="253" customFormat="1" ht="12.75">
      <c r="A28" s="59"/>
      <c r="B28" s="88" t="s">
        <v>143</v>
      </c>
      <c r="C28" s="89"/>
      <c r="D28" s="139">
        <v>8.5999999999999993E-2</v>
      </c>
      <c r="E28" s="139">
        <v>9.6000000000000002E-2</v>
      </c>
      <c r="F28" s="139">
        <v>7.6999999999999999E-2</v>
      </c>
      <c r="G28" s="139">
        <v>6.7000000000000004E-2</v>
      </c>
      <c r="H28" s="139">
        <v>9.9000000000000005E-2</v>
      </c>
      <c r="I28" s="139">
        <v>9.5000000000000001E-2</v>
      </c>
      <c r="J28" s="139">
        <v>8.5000000000000006E-2</v>
      </c>
      <c r="K28" s="139">
        <v>6.8000000000000005E-2</v>
      </c>
      <c r="L28" s="139">
        <v>7.5999999999999998E-2</v>
      </c>
      <c r="M28" s="139">
        <v>8.3000000000000004E-2</v>
      </c>
    </row>
    <row r="29" spans="1:13" s="253" customFormat="1" ht="12.75">
      <c r="A29" s="59"/>
      <c r="B29" s="129"/>
      <c r="C29" s="82"/>
      <c r="D29" s="132"/>
      <c r="E29" s="132"/>
      <c r="F29" s="132"/>
      <c r="G29" s="132"/>
      <c r="H29" s="132"/>
      <c r="I29" s="132"/>
      <c r="J29" s="132"/>
      <c r="K29" s="132"/>
      <c r="L29" s="132"/>
      <c r="M29" s="132"/>
    </row>
    <row r="30" spans="1:13" s="253" customFormat="1" ht="12.75">
      <c r="A30" s="59"/>
      <c r="B30" s="58" t="s">
        <v>266</v>
      </c>
      <c r="C30" s="82"/>
      <c r="D30" s="132"/>
      <c r="E30" s="132"/>
      <c r="F30" s="132"/>
      <c r="G30" s="132"/>
      <c r="H30" s="132"/>
      <c r="I30" s="132"/>
      <c r="J30" s="132"/>
      <c r="K30" s="132"/>
      <c r="L30" s="132"/>
      <c r="M30" s="132"/>
    </row>
    <row r="31" spans="1:13" s="253" customFormat="1" ht="12.75">
      <c r="A31" s="59"/>
      <c r="B31" s="85" t="s">
        <v>267</v>
      </c>
      <c r="C31" s="86"/>
      <c r="D31" s="138">
        <v>0.38900000000000001</v>
      </c>
      <c r="E31" s="138">
        <v>0.42099999999999999</v>
      </c>
      <c r="F31" s="138">
        <v>0.46700000000000003</v>
      </c>
      <c r="G31" s="138">
        <v>0.44400000000000001</v>
      </c>
      <c r="H31" s="138">
        <v>0.499</v>
      </c>
      <c r="I31" s="138">
        <v>0.48299999999999998</v>
      </c>
      <c r="J31" s="138">
        <v>0.45600000000000002</v>
      </c>
      <c r="K31" s="138">
        <v>0.44400000000000001</v>
      </c>
      <c r="L31" s="138">
        <v>0.44700000000000001</v>
      </c>
      <c r="M31" s="138">
        <v>0.41899999999999998</v>
      </c>
    </row>
    <row r="32" spans="1:13" s="253" customFormat="1" ht="12.75">
      <c r="A32" s="59"/>
      <c r="B32" s="129" t="s">
        <v>268</v>
      </c>
      <c r="C32" s="82"/>
      <c r="D32" s="132">
        <v>0.13300000000000001</v>
      </c>
      <c r="E32" s="132">
        <v>0.17499999999999999</v>
      </c>
      <c r="F32" s="132">
        <v>0.186</v>
      </c>
      <c r="G32" s="132">
        <v>0.16800000000000001</v>
      </c>
      <c r="H32" s="132">
        <v>0.161</v>
      </c>
      <c r="I32" s="132">
        <v>0.151</v>
      </c>
      <c r="J32" s="132">
        <v>0.16300000000000001</v>
      </c>
      <c r="K32" s="132">
        <v>0.129</v>
      </c>
      <c r="L32" s="132">
        <v>0.13</v>
      </c>
      <c r="M32" s="132">
        <v>0.127</v>
      </c>
    </row>
    <row r="33" spans="1:13" s="253" customFormat="1" ht="12.75">
      <c r="A33" s="59"/>
      <c r="B33" s="129" t="s">
        <v>269</v>
      </c>
      <c r="C33" s="82"/>
      <c r="D33" s="132">
        <v>9.8000000000000004E-2</v>
      </c>
      <c r="E33" s="132">
        <v>9.5000000000000001E-2</v>
      </c>
      <c r="F33" s="132">
        <v>7.9000000000000001E-2</v>
      </c>
      <c r="G33" s="132">
        <v>9.8000000000000004E-2</v>
      </c>
      <c r="H33" s="132">
        <v>7.3999999999999996E-2</v>
      </c>
      <c r="I33" s="132">
        <v>7.2999999999999995E-2</v>
      </c>
      <c r="J33" s="132">
        <v>8.5999999999999993E-2</v>
      </c>
      <c r="K33" s="132">
        <v>7.0000000000000007E-2</v>
      </c>
      <c r="L33" s="132">
        <v>6.9000000000000006E-2</v>
      </c>
      <c r="M33" s="132">
        <v>6.8000000000000005E-2</v>
      </c>
    </row>
    <row r="34" spans="1:13" s="253" customFormat="1" ht="12.75">
      <c r="A34" s="59"/>
      <c r="B34" s="129" t="s">
        <v>270</v>
      </c>
      <c r="C34" s="82"/>
      <c r="D34" s="132">
        <v>6.3E-2</v>
      </c>
      <c r="E34" s="132">
        <v>7.0999999999999994E-2</v>
      </c>
      <c r="F34" s="132">
        <v>6.0999999999999999E-2</v>
      </c>
      <c r="G34" s="132">
        <v>6.6000000000000003E-2</v>
      </c>
      <c r="H34" s="132">
        <v>4.2000000000000003E-2</v>
      </c>
      <c r="I34" s="132">
        <v>4.5999999999999999E-2</v>
      </c>
      <c r="J34" s="132">
        <v>5.8000000000000003E-2</v>
      </c>
      <c r="K34" s="132">
        <v>5.1999999999999998E-2</v>
      </c>
      <c r="L34" s="132">
        <v>0.04</v>
      </c>
      <c r="M34" s="132">
        <v>5.0999999999999997E-2</v>
      </c>
    </row>
    <row r="35" spans="1:13" s="253" customFormat="1" ht="12.75">
      <c r="A35" s="59"/>
      <c r="B35" s="204" t="s">
        <v>271</v>
      </c>
      <c r="C35" s="89"/>
      <c r="D35" s="139">
        <v>4.1000000000000002E-2</v>
      </c>
      <c r="E35" s="139">
        <v>4.4999999999999998E-2</v>
      </c>
      <c r="F35" s="139">
        <v>3.7999999999999999E-2</v>
      </c>
      <c r="G35" s="139">
        <v>4.4999999999999998E-2</v>
      </c>
      <c r="H35" s="139">
        <v>2.4E-2</v>
      </c>
      <c r="I35" s="139">
        <v>2.9000000000000001E-2</v>
      </c>
      <c r="J35" s="139">
        <v>2.9000000000000001E-2</v>
      </c>
      <c r="K35" s="139">
        <v>2.8000000000000001E-2</v>
      </c>
      <c r="L35" s="139">
        <v>0.03</v>
      </c>
      <c r="M35" s="139">
        <v>3.7999999999999999E-2</v>
      </c>
    </row>
    <row r="36" spans="1:13" s="253" customFormat="1" ht="12.75">
      <c r="A36" s="59"/>
      <c r="B36" s="129"/>
      <c r="C36" s="82"/>
      <c r="D36" s="132"/>
      <c r="E36" s="132"/>
      <c r="F36" s="132"/>
      <c r="G36" s="132"/>
      <c r="H36" s="132"/>
      <c r="I36" s="132"/>
      <c r="J36" s="132"/>
      <c r="K36" s="132"/>
      <c r="L36" s="132"/>
      <c r="M36" s="132"/>
    </row>
    <row r="37" spans="1:13" s="253" customFormat="1" ht="12.75">
      <c r="A37" s="59"/>
      <c r="B37" s="58" t="s">
        <v>272</v>
      </c>
      <c r="C37" s="82"/>
      <c r="D37" s="132"/>
      <c r="E37" s="132"/>
      <c r="F37" s="132"/>
      <c r="G37" s="132"/>
      <c r="H37" s="132"/>
      <c r="I37" s="132"/>
      <c r="J37" s="132"/>
      <c r="K37" s="132"/>
      <c r="L37" s="132"/>
      <c r="M37" s="132"/>
    </row>
    <row r="38" spans="1:13" s="253" customFormat="1" ht="12.75">
      <c r="A38" s="59"/>
      <c r="B38" s="85" t="s">
        <v>273</v>
      </c>
      <c r="C38" s="86"/>
      <c r="D38" s="138">
        <v>0.42199999999999999</v>
      </c>
      <c r="E38" s="138">
        <v>0.46300000000000002</v>
      </c>
      <c r="F38" s="138">
        <v>0.51700000000000002</v>
      </c>
      <c r="G38" s="138">
        <v>0.49199999999999999</v>
      </c>
      <c r="H38" s="138">
        <v>0.54400000000000004</v>
      </c>
      <c r="I38" s="138">
        <v>0.51900000000000002</v>
      </c>
      <c r="J38" s="138">
        <v>0.503</v>
      </c>
      <c r="K38" s="138">
        <v>0.48499999999999999</v>
      </c>
      <c r="L38" s="138">
        <v>0.495</v>
      </c>
      <c r="M38" s="138">
        <v>0.48299999999999998</v>
      </c>
    </row>
    <row r="39" spans="1:13" s="253" customFormat="1" ht="12.75">
      <c r="A39" s="59"/>
      <c r="B39" s="204" t="s">
        <v>274</v>
      </c>
      <c r="C39" s="89"/>
      <c r="D39" s="139">
        <v>9.4E-2</v>
      </c>
      <c r="E39" s="139">
        <v>0.105</v>
      </c>
      <c r="F39" s="139">
        <v>9.9000000000000005E-2</v>
      </c>
      <c r="G39" s="139">
        <v>0.10100000000000001</v>
      </c>
      <c r="H39" s="139">
        <v>8.3000000000000004E-2</v>
      </c>
      <c r="I39" s="139">
        <v>8.4000000000000005E-2</v>
      </c>
      <c r="J39" s="139">
        <v>9.0999999999999998E-2</v>
      </c>
      <c r="K39" s="139">
        <v>7.9000000000000001E-2</v>
      </c>
      <c r="L39" s="139">
        <v>7.4999999999999997E-2</v>
      </c>
      <c r="M39" s="139">
        <v>0.08</v>
      </c>
    </row>
    <row r="40" spans="1:13" s="253" customFormat="1" ht="12.75">
      <c r="A40" s="59"/>
      <c r="B40" s="129"/>
      <c r="C40" s="82"/>
      <c r="D40" s="132"/>
      <c r="E40" s="132"/>
      <c r="F40" s="132"/>
      <c r="G40" s="132"/>
      <c r="H40" s="132"/>
      <c r="I40" s="132"/>
      <c r="J40" s="132"/>
      <c r="K40" s="132"/>
      <c r="L40" s="132"/>
      <c r="M40" s="132"/>
    </row>
    <row r="41" spans="1:13" s="253" customFormat="1" ht="12.75">
      <c r="A41" s="59"/>
      <c r="B41" s="58" t="s">
        <v>227</v>
      </c>
      <c r="C41" s="131"/>
      <c r="D41" s="132"/>
      <c r="E41" s="132"/>
      <c r="F41" s="132"/>
      <c r="G41" s="132"/>
      <c r="H41" s="132"/>
      <c r="I41" s="132"/>
      <c r="J41" s="132"/>
      <c r="K41" s="132"/>
      <c r="L41" s="132"/>
      <c r="M41" s="132"/>
    </row>
    <row r="42" spans="1:13" s="253" customFormat="1" ht="12.75">
      <c r="A42" s="59"/>
      <c r="B42" s="202" t="s">
        <v>275</v>
      </c>
      <c r="C42" s="203"/>
      <c r="D42" s="138">
        <v>0.11899999999999999</v>
      </c>
      <c r="E42" s="138">
        <v>0.105</v>
      </c>
      <c r="F42" s="138">
        <v>0.10199999999999999</v>
      </c>
      <c r="G42" s="138">
        <v>0.121</v>
      </c>
      <c r="H42" s="138">
        <v>9.6000000000000002E-2</v>
      </c>
      <c r="I42" s="138">
        <v>9.1999999999999998E-2</v>
      </c>
      <c r="J42" s="138">
        <v>9.1999999999999998E-2</v>
      </c>
      <c r="K42" s="138">
        <v>9.2999999999999999E-2</v>
      </c>
      <c r="L42" s="138">
        <v>8.5999999999999993E-2</v>
      </c>
      <c r="M42" s="138">
        <v>0.107</v>
      </c>
    </row>
    <row r="43" spans="1:13" s="253" customFormat="1" ht="12.75">
      <c r="A43" s="59"/>
      <c r="B43" s="206" t="s">
        <v>276</v>
      </c>
      <c r="C43" s="131"/>
      <c r="D43" s="132">
        <v>0.13800000000000001</v>
      </c>
      <c r="E43" s="132">
        <v>0.13600000000000001</v>
      </c>
      <c r="F43" s="132">
        <v>0.11899999999999999</v>
      </c>
      <c r="G43" s="132">
        <v>0.122</v>
      </c>
      <c r="H43" s="132">
        <v>0.113</v>
      </c>
      <c r="I43" s="132">
        <v>0.107</v>
      </c>
      <c r="J43" s="132">
        <v>0.10299999999999999</v>
      </c>
      <c r="K43" s="132">
        <v>8.7999999999999995E-2</v>
      </c>
      <c r="L43" s="132">
        <v>8.5999999999999993E-2</v>
      </c>
      <c r="M43" s="132">
        <v>0.09</v>
      </c>
    </row>
    <row r="44" spans="1:13" s="253" customFormat="1" ht="12.75">
      <c r="A44" s="59"/>
      <c r="B44" s="206" t="s">
        <v>277</v>
      </c>
      <c r="C44" s="131"/>
      <c r="D44" s="132">
        <v>0.13300000000000001</v>
      </c>
      <c r="E44" s="132">
        <v>0.16500000000000001</v>
      </c>
      <c r="F44" s="132">
        <v>0.19400000000000001</v>
      </c>
      <c r="G44" s="132">
        <v>0.158</v>
      </c>
      <c r="H44" s="132">
        <v>0.16600000000000001</v>
      </c>
      <c r="I44" s="132">
        <v>0.161</v>
      </c>
      <c r="J44" s="132">
        <v>0.191</v>
      </c>
      <c r="K44" s="132">
        <v>0.193</v>
      </c>
      <c r="L44" s="132">
        <v>0.161</v>
      </c>
      <c r="M44" s="132">
        <v>0.17599999999999999</v>
      </c>
    </row>
    <row r="45" spans="1:13" s="253" customFormat="1" ht="12.75">
      <c r="A45" s="59"/>
      <c r="B45" s="204" t="s">
        <v>278</v>
      </c>
      <c r="C45" s="205"/>
      <c r="D45" s="139">
        <v>0.16700000000000001</v>
      </c>
      <c r="E45" s="139">
        <v>0.214</v>
      </c>
      <c r="F45" s="139">
        <v>0.23699999999999999</v>
      </c>
      <c r="G45" s="139">
        <v>0.223</v>
      </c>
      <c r="H45" s="139">
        <v>0.23100000000000001</v>
      </c>
      <c r="I45" s="139">
        <v>0.22800000000000001</v>
      </c>
      <c r="J45" s="139">
        <v>0.23</v>
      </c>
      <c r="K45" s="139">
        <v>0.20499999999999999</v>
      </c>
      <c r="L45" s="139">
        <v>0.20899999999999999</v>
      </c>
      <c r="M45" s="139">
        <v>0.183</v>
      </c>
    </row>
    <row r="46" spans="1:13" s="253" customFormat="1" ht="12.75">
      <c r="A46" s="59"/>
      <c r="B46" s="206"/>
      <c r="C46" s="131"/>
      <c r="D46" s="132"/>
      <c r="E46" s="132"/>
      <c r="F46" s="132"/>
      <c r="G46" s="132"/>
      <c r="H46" s="132"/>
      <c r="I46" s="132"/>
      <c r="J46" s="132"/>
      <c r="K46" s="132"/>
      <c r="L46" s="132"/>
      <c r="M46" s="132"/>
    </row>
    <row r="47" spans="1:13" s="253" customFormat="1" ht="12.75">
      <c r="A47" s="59"/>
      <c r="B47" s="58" t="s">
        <v>279</v>
      </c>
      <c r="C47" s="131"/>
      <c r="D47" s="132"/>
      <c r="E47" s="132"/>
      <c r="F47" s="132"/>
      <c r="G47" s="132"/>
      <c r="H47" s="132"/>
      <c r="I47" s="59"/>
    </row>
    <row r="48" spans="1:13" s="253" customFormat="1" ht="12.75">
      <c r="A48" s="59"/>
      <c r="B48" s="202" t="s">
        <v>280</v>
      </c>
      <c r="C48" s="203"/>
      <c r="D48" s="138">
        <v>0.15902000665664673</v>
      </c>
      <c r="E48" s="138">
        <v>0.16821999847888947</v>
      </c>
      <c r="F48" s="138">
        <v>0.16972999274730682</v>
      </c>
      <c r="G48" s="138">
        <v>0.17433999478816986</v>
      </c>
      <c r="H48" s="138">
        <v>0.16690999269485474</v>
      </c>
      <c r="I48" s="138">
        <v>0.16489000618457794</v>
      </c>
      <c r="J48" s="138">
        <v>0.1687300056219101</v>
      </c>
      <c r="K48" s="138">
        <v>0.15349000692367554</v>
      </c>
      <c r="L48" s="138">
        <v>0.15060000121593475</v>
      </c>
      <c r="M48" s="138">
        <v>0.14865000545978546</v>
      </c>
    </row>
    <row r="49" spans="1:13" s="253" customFormat="1" ht="12.75">
      <c r="A49" s="59"/>
      <c r="B49" s="206" t="s">
        <v>281</v>
      </c>
      <c r="C49" s="131"/>
      <c r="D49" s="132">
        <v>0.23880000412464142</v>
      </c>
      <c r="E49" s="132">
        <v>0.18527999520301819</v>
      </c>
      <c r="F49" s="132">
        <v>0.17890000343322754</v>
      </c>
      <c r="G49" s="132">
        <v>0.19595000147819519</v>
      </c>
      <c r="H49" s="132">
        <v>0.23330999910831451</v>
      </c>
      <c r="I49" s="132">
        <v>0.22139999270439148</v>
      </c>
      <c r="J49" s="132">
        <v>0.1926800012588501</v>
      </c>
      <c r="K49" s="132">
        <v>0.15600000321865082</v>
      </c>
      <c r="L49" s="132">
        <v>0.144569993019104</v>
      </c>
      <c r="M49" s="132">
        <v>0.13561999797821045</v>
      </c>
    </row>
    <row r="50" spans="1:13" s="253" customFormat="1" ht="12.75">
      <c r="A50" s="59"/>
      <c r="B50" s="204" t="s">
        <v>282</v>
      </c>
      <c r="C50" s="205"/>
      <c r="D50" s="139">
        <v>0.13956999778747559</v>
      </c>
      <c r="E50" s="139">
        <v>0.14295999705791473</v>
      </c>
      <c r="F50" s="139">
        <v>0.14959000051021576</v>
      </c>
      <c r="G50" s="139">
        <v>0.11913000047206879</v>
      </c>
      <c r="H50" s="139">
        <v>0.11570999771356583</v>
      </c>
      <c r="I50" s="139">
        <v>0.11847999691963196</v>
      </c>
      <c r="J50" s="139">
        <v>0.10409999638795853</v>
      </c>
      <c r="K50" s="139">
        <v>0.10028000175952911</v>
      </c>
      <c r="L50" s="139">
        <v>0.10002999752759933</v>
      </c>
      <c r="M50" s="139">
        <v>9.8399996757507324E-2</v>
      </c>
    </row>
    <row r="51" spans="1:13" s="253" customFormat="1" ht="12.75">
      <c r="A51" s="59"/>
      <c r="B51" s="206"/>
      <c r="C51" s="131"/>
      <c r="D51" s="132"/>
      <c r="E51" s="132"/>
      <c r="F51" s="132"/>
      <c r="G51" s="132"/>
      <c r="H51" s="132"/>
      <c r="I51" s="132"/>
      <c r="J51" s="132"/>
      <c r="K51" s="132"/>
      <c r="L51" s="132"/>
      <c r="M51" s="132"/>
    </row>
    <row r="52" spans="1:13" s="253" customFormat="1" ht="12.75">
      <c r="A52" s="59"/>
      <c r="B52" s="255" t="s">
        <v>283</v>
      </c>
      <c r="C52" s="131"/>
      <c r="D52" s="132"/>
      <c r="E52" s="132"/>
      <c r="F52" s="132"/>
      <c r="G52" s="132"/>
      <c r="H52" s="132"/>
      <c r="I52" s="132"/>
      <c r="J52" s="132"/>
      <c r="K52" s="132"/>
      <c r="L52" s="132"/>
      <c r="M52" s="132"/>
    </row>
    <row r="53" spans="1:13" s="253" customFormat="1" ht="12.75">
      <c r="A53" s="59"/>
      <c r="B53" s="206"/>
      <c r="C53" s="131"/>
      <c r="D53" s="132"/>
      <c r="E53" s="132"/>
      <c r="F53" s="132"/>
      <c r="G53" s="132"/>
      <c r="H53" s="132"/>
      <c r="I53" s="132"/>
      <c r="J53" s="132"/>
      <c r="K53" s="132"/>
      <c r="L53" s="132"/>
      <c r="M53" s="132"/>
    </row>
    <row r="54" spans="1:13" s="253" customFormat="1" ht="12.75">
      <c r="A54" s="59"/>
      <c r="B54" s="59" t="s">
        <v>284</v>
      </c>
      <c r="C54" s="59"/>
      <c r="D54" s="46"/>
      <c r="E54" s="46"/>
      <c r="F54" s="46"/>
      <c r="G54" s="46"/>
      <c r="H54" s="46"/>
      <c r="I54" s="46"/>
      <c r="J54" s="46"/>
      <c r="K54" s="46"/>
      <c r="L54" s="46"/>
      <c r="M54" s="46"/>
    </row>
    <row r="55" spans="1:13" s="253" customFormat="1" ht="12.75">
      <c r="A55" s="59"/>
      <c r="B55" s="59"/>
      <c r="C55" s="59"/>
      <c r="D55" s="46"/>
      <c r="E55" s="46"/>
      <c r="F55" s="46"/>
      <c r="G55" s="46"/>
      <c r="H55" s="46"/>
      <c r="I55" s="46"/>
      <c r="J55" s="46"/>
      <c r="K55" s="46"/>
      <c r="L55" s="46"/>
      <c r="M55" s="46"/>
    </row>
  </sheetData>
  <mergeCells count="1">
    <mergeCell ref="B7:C7"/>
  </mergeCells>
  <pageMargins left="0.70866141732283472" right="0.70866141732283472" top="0.78740157480314965" bottom="0.78740157480314965" header="0.31496062992125984" footer="0.31496062992125984"/>
  <pageSetup paperSize="9" scale="6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M65"/>
  <sheetViews>
    <sheetView showGridLines="0" zoomScaleNormal="100" workbookViewId="0"/>
  </sheetViews>
  <sheetFormatPr baseColWidth="10" defaultColWidth="10.7109375" defaultRowHeight="15"/>
  <cols>
    <col min="1" max="1" width="10.7109375" style="2"/>
    <col min="2" max="2" width="10.5703125" style="2" customWidth="1"/>
    <col min="3" max="3" width="37.140625" style="2" customWidth="1"/>
    <col min="4" max="13" width="8.5703125" style="2" customWidth="1"/>
    <col min="14" max="16384" width="10.7109375" style="256"/>
  </cols>
  <sheetData>
    <row r="2" spans="1:13" s="243" customFormat="1">
      <c r="A2" s="33"/>
      <c r="B2" s="33"/>
      <c r="C2" s="33"/>
      <c r="D2" s="33"/>
      <c r="E2" s="33"/>
      <c r="F2" s="33"/>
      <c r="G2" s="33"/>
      <c r="H2" s="33"/>
      <c r="I2" s="33"/>
      <c r="J2" s="33"/>
      <c r="K2" s="33"/>
      <c r="L2" s="33"/>
      <c r="M2" s="33"/>
    </row>
    <row r="3" spans="1:13" s="73" customFormat="1" ht="26.85" customHeight="1">
      <c r="A3" s="244"/>
      <c r="B3" s="245" t="s">
        <v>26</v>
      </c>
      <c r="C3" s="246" t="s">
        <v>262</v>
      </c>
      <c r="D3" s="37"/>
      <c r="E3" s="37"/>
      <c r="F3" s="37"/>
      <c r="G3" s="37"/>
      <c r="H3" s="37"/>
      <c r="I3" s="37"/>
      <c r="J3" s="37"/>
      <c r="K3" s="37"/>
      <c r="L3" s="37"/>
      <c r="M3" s="37"/>
    </row>
    <row r="4" spans="1:13" s="243" customFormat="1" ht="13.35" customHeight="1">
      <c r="A4" s="247"/>
      <c r="B4" s="247"/>
      <c r="C4" s="247"/>
      <c r="D4" s="1"/>
      <c r="E4" s="1"/>
      <c r="F4" s="1"/>
      <c r="G4" s="1"/>
      <c r="H4" s="1"/>
      <c r="I4" s="1"/>
      <c r="J4" s="1"/>
      <c r="K4" s="1"/>
      <c r="L4" s="1"/>
      <c r="M4" s="1"/>
    </row>
    <row r="5" spans="1:13" s="253" customFormat="1">
      <c r="A5" s="46"/>
      <c r="B5" s="40" t="s">
        <v>285</v>
      </c>
      <c r="C5" s="46"/>
      <c r="D5" s="46"/>
      <c r="E5" s="46"/>
      <c r="F5" s="46"/>
      <c r="G5" s="46"/>
      <c r="H5" s="46"/>
      <c r="I5" s="46"/>
      <c r="J5" s="46"/>
      <c r="K5" s="46"/>
      <c r="L5" s="46"/>
      <c r="M5" s="46"/>
    </row>
    <row r="6" spans="1:13" s="253" customFormat="1">
      <c r="A6" s="46"/>
      <c r="B6" s="40"/>
      <c r="C6" s="46"/>
      <c r="D6" s="46"/>
      <c r="E6" s="46"/>
      <c r="F6" s="46"/>
      <c r="G6" s="46"/>
      <c r="H6" s="46"/>
      <c r="I6" s="46"/>
      <c r="J6" s="46"/>
      <c r="K6" s="46"/>
      <c r="L6" s="46"/>
      <c r="M6" s="46"/>
    </row>
    <row r="7" spans="1:13" s="253" customFormat="1" ht="26.25" customHeight="1">
      <c r="A7" s="46"/>
      <c r="B7" s="252" t="s">
        <v>286</v>
      </c>
      <c r="C7" s="144"/>
      <c r="D7" s="49">
        <v>2009</v>
      </c>
      <c r="E7" s="49">
        <v>2010</v>
      </c>
      <c r="F7" s="49">
        <f t="shared" ref="F7:J7" si="0">E7+1</f>
        <v>2011</v>
      </c>
      <c r="G7" s="49">
        <f t="shared" si="0"/>
        <v>2012</v>
      </c>
      <c r="H7" s="49">
        <f t="shared" si="0"/>
        <v>2013</v>
      </c>
      <c r="I7" s="49">
        <f t="shared" si="0"/>
        <v>2014</v>
      </c>
      <c r="J7" s="49">
        <f t="shared" si="0"/>
        <v>2015</v>
      </c>
      <c r="K7" s="49">
        <v>2016</v>
      </c>
      <c r="L7" s="49">
        <v>2017</v>
      </c>
      <c r="M7" s="49">
        <v>2018</v>
      </c>
    </row>
    <row r="8" spans="1:13" s="253" customFormat="1">
      <c r="A8" s="46"/>
      <c r="B8" s="40"/>
      <c r="C8" s="46"/>
      <c r="D8" s="46"/>
      <c r="E8" s="46"/>
      <c r="F8" s="46"/>
      <c r="G8" s="46"/>
      <c r="H8" s="46"/>
      <c r="I8" s="46"/>
    </row>
    <row r="9" spans="1:13" s="253" customFormat="1" ht="12.75" customHeight="1">
      <c r="A9" s="46"/>
      <c r="B9" s="202" t="s">
        <v>287</v>
      </c>
      <c r="C9" s="114"/>
      <c r="D9" s="138">
        <v>0.40399999999999997</v>
      </c>
      <c r="E9" s="138">
        <v>0.42499999999999999</v>
      </c>
      <c r="F9" s="138">
        <v>0.42399999999999999</v>
      </c>
      <c r="G9" s="138">
        <v>0.41799999999999998</v>
      </c>
      <c r="H9" s="138">
        <v>0.40100000000000002</v>
      </c>
      <c r="I9" s="138">
        <v>0.40500000000000003</v>
      </c>
      <c r="J9" s="138">
        <v>0.39799999999999996</v>
      </c>
      <c r="K9" s="138">
        <v>0.38</v>
      </c>
      <c r="L9" s="138">
        <v>0.375</v>
      </c>
      <c r="M9" s="138">
        <v>0.376</v>
      </c>
    </row>
    <row r="10" spans="1:13" s="253" customFormat="1" ht="12.75">
      <c r="A10" s="46"/>
      <c r="B10" s="206" t="s">
        <v>288</v>
      </c>
      <c r="C10" s="46"/>
      <c r="D10" s="132">
        <v>0.14400000000000002</v>
      </c>
      <c r="E10" s="132">
        <v>0.161</v>
      </c>
      <c r="F10" s="132">
        <v>0.16600000000000001</v>
      </c>
      <c r="G10" s="132">
        <v>0.16399999999999998</v>
      </c>
      <c r="H10" s="132">
        <v>0.16</v>
      </c>
      <c r="I10" s="132">
        <v>0.156</v>
      </c>
      <c r="J10" s="132">
        <v>0.159</v>
      </c>
      <c r="K10" s="132">
        <v>0.14499999999999999</v>
      </c>
      <c r="L10" s="132">
        <v>0.14199999999999999</v>
      </c>
      <c r="M10" s="132">
        <v>0.13900000000000001</v>
      </c>
    </row>
    <row r="11" spans="1:13" s="253" customFormat="1" ht="12.75">
      <c r="A11" s="46"/>
      <c r="B11" s="206" t="s">
        <v>289</v>
      </c>
      <c r="C11" s="46"/>
      <c r="D11" s="132">
        <v>8.3000000000000004E-2</v>
      </c>
      <c r="E11" s="132">
        <v>9.4E-2</v>
      </c>
      <c r="F11" s="132">
        <v>9.3000000000000013E-2</v>
      </c>
      <c r="G11" s="132">
        <v>9.6000000000000002E-2</v>
      </c>
      <c r="H11" s="132">
        <v>9.6999999999999989E-2</v>
      </c>
      <c r="I11" s="132">
        <v>0.09</v>
      </c>
      <c r="J11" s="132">
        <v>9.1999999999999998E-2</v>
      </c>
      <c r="K11" s="132">
        <v>8.1000000000000003E-2</v>
      </c>
      <c r="L11" s="132">
        <v>8.4000000000000005E-2</v>
      </c>
      <c r="M11" s="132">
        <v>8.3000000000000004E-2</v>
      </c>
    </row>
    <row r="12" spans="1:13" s="253" customFormat="1" ht="12.75">
      <c r="A12" s="46"/>
      <c r="B12" s="206" t="s">
        <v>290</v>
      </c>
      <c r="C12" s="46"/>
      <c r="D12" s="132">
        <v>4.9000000000000002E-2</v>
      </c>
      <c r="E12" s="132">
        <v>5.9000000000000004E-2</v>
      </c>
      <c r="F12" s="132">
        <v>5.7000000000000002E-2</v>
      </c>
      <c r="G12" s="132">
        <v>6.0999999999999999E-2</v>
      </c>
      <c r="H12" s="132">
        <v>6.6000000000000003E-2</v>
      </c>
      <c r="I12" s="132">
        <v>5.7000000000000002E-2</v>
      </c>
      <c r="J12" s="132">
        <v>0.06</v>
      </c>
      <c r="K12" s="132">
        <v>5.1999999999999998E-2</v>
      </c>
      <c r="L12" s="132">
        <v>5.2999999999999999E-2</v>
      </c>
      <c r="M12" s="132">
        <v>5.1999999999999998E-2</v>
      </c>
    </row>
    <row r="13" spans="1:13" s="253" customFormat="1" ht="12.75">
      <c r="A13" s="46"/>
      <c r="B13" s="204" t="s">
        <v>291</v>
      </c>
      <c r="C13" s="116"/>
      <c r="D13" s="139">
        <v>2.6000000000000002E-2</v>
      </c>
      <c r="E13" s="139">
        <v>3.4000000000000002E-2</v>
      </c>
      <c r="F13" s="139">
        <v>3.2000000000000001E-2</v>
      </c>
      <c r="G13" s="139">
        <v>3.5000000000000003E-2</v>
      </c>
      <c r="H13" s="139">
        <v>4.4000000000000004E-2</v>
      </c>
      <c r="I13" s="139">
        <v>3.5000000000000003E-2</v>
      </c>
      <c r="J13" s="139">
        <v>3.5000000000000003E-2</v>
      </c>
      <c r="K13" s="139">
        <v>3.2000000000000001E-2</v>
      </c>
      <c r="L13" s="139">
        <v>3.4000000000000002E-2</v>
      </c>
      <c r="M13" s="139">
        <v>3.4000000000000002E-2</v>
      </c>
    </row>
    <row r="14" spans="1:13" s="253" customFormat="1">
      <c r="A14" s="46"/>
      <c r="B14" s="40"/>
      <c r="C14" s="46"/>
      <c r="D14" s="46"/>
      <c r="E14" s="46"/>
      <c r="F14" s="46"/>
      <c r="G14" s="46"/>
      <c r="H14" s="46"/>
      <c r="I14" s="46"/>
      <c r="J14" s="46"/>
      <c r="K14" s="46"/>
      <c r="L14" s="46"/>
      <c r="M14" s="46"/>
    </row>
    <row r="15" spans="1:13" s="253" customFormat="1">
      <c r="A15" s="46"/>
      <c r="B15" s="40"/>
      <c r="C15" s="46"/>
      <c r="D15" s="46"/>
      <c r="E15" s="46"/>
      <c r="F15" s="46"/>
      <c r="G15" s="46"/>
      <c r="H15" s="46"/>
      <c r="I15" s="46"/>
      <c r="J15" s="46"/>
      <c r="K15" s="46"/>
      <c r="L15" s="46"/>
      <c r="M15" s="46"/>
    </row>
    <row r="16" spans="1:13" s="253" customFormat="1" ht="24.4" customHeight="1">
      <c r="A16" s="257"/>
      <c r="B16" s="252" t="s">
        <v>292</v>
      </c>
      <c r="C16" s="144"/>
      <c r="D16" s="49">
        <v>2009</v>
      </c>
      <c r="E16" s="49">
        <v>2010</v>
      </c>
      <c r="F16" s="49">
        <f t="shared" ref="F16:J16" si="1">E16+1</f>
        <v>2011</v>
      </c>
      <c r="G16" s="49">
        <f t="shared" si="1"/>
        <v>2012</v>
      </c>
      <c r="H16" s="49">
        <f t="shared" si="1"/>
        <v>2013</v>
      </c>
      <c r="I16" s="49">
        <f t="shared" si="1"/>
        <v>2014</v>
      </c>
      <c r="J16" s="49">
        <f t="shared" si="1"/>
        <v>2015</v>
      </c>
      <c r="K16" s="49">
        <v>2016</v>
      </c>
      <c r="L16" s="49">
        <v>2017</v>
      </c>
      <c r="M16" s="49">
        <v>2018</v>
      </c>
    </row>
    <row r="17" spans="1:13" s="253" customFormat="1" ht="14.25" customHeight="1">
      <c r="A17" s="46"/>
      <c r="B17" s="46"/>
      <c r="C17" s="46"/>
      <c r="D17" s="254"/>
      <c r="E17" s="254"/>
      <c r="F17" s="254"/>
      <c r="G17" s="254"/>
      <c r="H17" s="254"/>
      <c r="I17" s="254"/>
      <c r="J17" s="254"/>
      <c r="K17" s="254"/>
      <c r="L17" s="254"/>
      <c r="M17" s="254"/>
    </row>
    <row r="18" spans="1:13" s="253" customFormat="1" ht="12.75">
      <c r="A18" s="46"/>
      <c r="B18" s="74" t="s">
        <v>117</v>
      </c>
      <c r="C18" s="80"/>
      <c r="D18" s="137">
        <v>0.21899999999999997</v>
      </c>
      <c r="E18" s="137">
        <v>0.22500000000000001</v>
      </c>
      <c r="F18" s="137">
        <v>0.223</v>
      </c>
      <c r="G18" s="137">
        <v>0.223</v>
      </c>
      <c r="H18" s="137">
        <v>0.21600000000000003</v>
      </c>
      <c r="I18" s="137">
        <v>0.21600000000000003</v>
      </c>
      <c r="J18" s="137">
        <v>0.21299999999999999</v>
      </c>
      <c r="K18" s="137">
        <v>0.20799999999999999</v>
      </c>
      <c r="L18" s="137">
        <v>0.20399999999999999</v>
      </c>
      <c r="M18" s="137">
        <v>0.20699999999999999</v>
      </c>
    </row>
    <row r="19" spans="1:13" s="253" customFormat="1" ht="12.75">
      <c r="A19" s="46"/>
      <c r="B19" s="58"/>
      <c r="C19" s="82"/>
      <c r="D19" s="132"/>
      <c r="E19" s="132"/>
      <c r="F19" s="132"/>
      <c r="G19" s="132"/>
      <c r="H19" s="132"/>
      <c r="I19" s="132"/>
      <c r="J19" s="132"/>
      <c r="K19" s="132"/>
      <c r="L19" s="132"/>
      <c r="M19" s="132"/>
    </row>
    <row r="20" spans="1:13" s="253" customFormat="1" ht="12.75">
      <c r="A20" s="46"/>
      <c r="B20" s="58" t="s">
        <v>118</v>
      </c>
      <c r="C20" s="82"/>
      <c r="D20" s="132"/>
      <c r="E20" s="132"/>
      <c r="F20" s="132"/>
      <c r="G20" s="132"/>
      <c r="H20" s="132"/>
      <c r="I20" s="132"/>
      <c r="J20" s="132"/>
      <c r="K20" s="132"/>
      <c r="L20" s="132"/>
      <c r="M20" s="132"/>
    </row>
    <row r="21" spans="1:13" s="253" customFormat="1" ht="12.75">
      <c r="A21" s="46"/>
      <c r="B21" s="85" t="s">
        <v>119</v>
      </c>
      <c r="C21" s="86"/>
      <c r="D21" s="138">
        <v>0.214</v>
      </c>
      <c r="E21" s="138">
        <v>0.221</v>
      </c>
      <c r="F21" s="138">
        <v>0.21600000000000003</v>
      </c>
      <c r="G21" s="138">
        <v>0.21600000000000003</v>
      </c>
      <c r="H21" s="138">
        <v>0.20699999999999999</v>
      </c>
      <c r="I21" s="138">
        <v>0.20800000000000002</v>
      </c>
      <c r="J21" s="138">
        <v>0.20600000000000002</v>
      </c>
      <c r="K21" s="138">
        <v>0.20100000000000001</v>
      </c>
      <c r="L21" s="138">
        <v>0.19700000000000001</v>
      </c>
      <c r="M21" s="138">
        <v>0.20100000000000001</v>
      </c>
    </row>
    <row r="22" spans="1:13" s="253" customFormat="1" ht="12.75">
      <c r="A22" s="46"/>
      <c r="B22" s="88" t="s">
        <v>120</v>
      </c>
      <c r="C22" s="89"/>
      <c r="D22" s="139">
        <v>0.22399999999999998</v>
      </c>
      <c r="E22" s="139">
        <v>0.23100000000000001</v>
      </c>
      <c r="F22" s="139">
        <v>0.23100000000000001</v>
      </c>
      <c r="G22" s="139">
        <v>0.23</v>
      </c>
      <c r="H22" s="139">
        <v>0.22399999999999998</v>
      </c>
      <c r="I22" s="139">
        <v>0.22500000000000001</v>
      </c>
      <c r="J22" s="139">
        <v>0.221</v>
      </c>
      <c r="K22" s="139">
        <v>0.215</v>
      </c>
      <c r="L22" s="139">
        <v>0.21099999999999999</v>
      </c>
      <c r="M22" s="139">
        <v>0.21299999999999999</v>
      </c>
    </row>
    <row r="23" spans="1:13" s="253" customFormat="1" ht="12.75">
      <c r="A23" s="46"/>
      <c r="B23" s="46"/>
      <c r="C23" s="46"/>
      <c r="D23" s="46"/>
      <c r="E23" s="46"/>
      <c r="F23" s="46"/>
      <c r="G23" s="46"/>
      <c r="H23" s="46"/>
      <c r="I23" s="46"/>
      <c r="J23" s="46"/>
      <c r="K23" s="46"/>
      <c r="L23" s="46"/>
      <c r="M23" s="46"/>
    </row>
    <row r="24" spans="1:13" s="253" customFormat="1" ht="12.75">
      <c r="A24" s="46"/>
      <c r="B24" s="58" t="s">
        <v>121</v>
      </c>
      <c r="C24" s="82"/>
      <c r="D24" s="132"/>
      <c r="E24" s="132"/>
      <c r="F24" s="132"/>
      <c r="G24" s="132"/>
      <c r="H24" s="132"/>
      <c r="I24" s="132"/>
      <c r="J24" s="132"/>
      <c r="K24" s="132"/>
      <c r="L24" s="132"/>
      <c r="M24" s="132"/>
    </row>
    <row r="25" spans="1:13" s="253" customFormat="1" ht="12.75">
      <c r="A25" s="46"/>
      <c r="B25" s="85" t="s">
        <v>265</v>
      </c>
      <c r="C25" s="86"/>
      <c r="D25" s="138">
        <v>0.21100000000000002</v>
      </c>
      <c r="E25" s="138">
        <v>0.21600000000000003</v>
      </c>
      <c r="F25" s="138">
        <v>0.21100000000000002</v>
      </c>
      <c r="G25" s="138">
        <v>0.20899999999999999</v>
      </c>
      <c r="H25" s="138">
        <v>0.20300000000000001</v>
      </c>
      <c r="I25" s="138">
        <v>0.20699999999999999</v>
      </c>
      <c r="J25" s="138">
        <v>0.20100000000000001</v>
      </c>
      <c r="K25" s="138">
        <v>0.19400000000000001</v>
      </c>
      <c r="L25" s="138">
        <v>0.191</v>
      </c>
      <c r="M25" s="138">
        <v>0.19800000000000001</v>
      </c>
    </row>
    <row r="26" spans="1:13" s="253" customFormat="1" ht="12.75">
      <c r="A26" s="46"/>
      <c r="B26" s="129" t="s">
        <v>123</v>
      </c>
      <c r="C26" s="82"/>
      <c r="D26" s="132">
        <v>0.20959000289440155</v>
      </c>
      <c r="E26" s="132">
        <v>0.20263999700546265</v>
      </c>
      <c r="F26" s="132">
        <v>0.20499999821186066</v>
      </c>
      <c r="G26" s="132">
        <v>0.19907000660896301</v>
      </c>
      <c r="H26" s="132">
        <v>0.19485999643802643</v>
      </c>
      <c r="I26" s="132">
        <v>0.2019599974155426</v>
      </c>
      <c r="J26" s="132">
        <v>0.20080000162124634</v>
      </c>
      <c r="K26" s="132">
        <v>0.19198000431060791</v>
      </c>
      <c r="L26" s="132">
        <v>0.18756000697612762</v>
      </c>
      <c r="M26" s="132">
        <v>0.19533999264240265</v>
      </c>
    </row>
    <row r="27" spans="1:13" s="253" customFormat="1" ht="12.75">
      <c r="A27" s="46"/>
      <c r="B27" s="129" t="s">
        <v>124</v>
      </c>
      <c r="C27" s="82"/>
      <c r="D27" s="132">
        <v>0.21473999321460724</v>
      </c>
      <c r="E27" s="132">
        <v>0.22419999539852142</v>
      </c>
      <c r="F27" s="132">
        <v>0.2231999933719635</v>
      </c>
      <c r="G27" s="132">
        <v>0.22186000645160675</v>
      </c>
      <c r="H27" s="132">
        <v>0.21680000424385071</v>
      </c>
      <c r="I27" s="132">
        <v>0.215829998254776</v>
      </c>
      <c r="J27" s="132">
        <v>0.21131999790668488</v>
      </c>
      <c r="K27" s="132">
        <v>0.20849999785423279</v>
      </c>
      <c r="L27" s="132">
        <v>0.20675000548362732</v>
      </c>
      <c r="M27" s="132">
        <v>0.20835000276565552</v>
      </c>
    </row>
    <row r="28" spans="1:13" s="253" customFormat="1" ht="12.75">
      <c r="A28" s="46"/>
      <c r="B28" s="129" t="s">
        <v>125</v>
      </c>
      <c r="C28" s="82"/>
      <c r="D28" s="132">
        <v>0.21573999524116516</v>
      </c>
      <c r="E28" s="132">
        <v>0.22156000137329102</v>
      </c>
      <c r="F28" s="132">
        <v>0.21481999754905701</v>
      </c>
      <c r="G28" s="132">
        <v>0.21515999734401703</v>
      </c>
      <c r="H28" s="132">
        <v>0.20409999787807465</v>
      </c>
      <c r="I28" s="132">
        <v>0.20569999516010284</v>
      </c>
      <c r="J28" s="132">
        <v>0.2020999938249588</v>
      </c>
      <c r="K28" s="132">
        <v>0.19280000030994415</v>
      </c>
      <c r="L28" s="132">
        <v>0.18795000016689301</v>
      </c>
      <c r="M28" s="132">
        <v>0.19020000100135803</v>
      </c>
    </row>
    <row r="29" spans="1:13" s="253" customFormat="1" ht="12.75">
      <c r="A29" s="46"/>
      <c r="B29" s="88" t="s">
        <v>126</v>
      </c>
      <c r="C29" s="89"/>
      <c r="D29" s="139">
        <v>0.252</v>
      </c>
      <c r="E29" s="139">
        <v>0.248</v>
      </c>
      <c r="F29" s="139">
        <v>0.247</v>
      </c>
      <c r="G29" s="139">
        <v>0.25600000000000001</v>
      </c>
      <c r="H29" s="139">
        <v>0.24600000000000002</v>
      </c>
      <c r="I29" s="139">
        <v>0.24399999999999999</v>
      </c>
      <c r="J29" s="139">
        <v>0.253</v>
      </c>
      <c r="K29" s="139">
        <v>0.24099999999999999</v>
      </c>
      <c r="L29" s="139">
        <v>0.23499999999999999</v>
      </c>
      <c r="M29" s="139">
        <v>0.23699999999999999</v>
      </c>
    </row>
    <row r="30" spans="1:13" s="253" customFormat="1" ht="12.75">
      <c r="A30" s="46"/>
      <c r="B30" s="129"/>
      <c r="C30" s="82"/>
      <c r="D30" s="132"/>
      <c r="E30" s="132"/>
      <c r="F30" s="132"/>
      <c r="G30" s="132"/>
      <c r="H30" s="132"/>
      <c r="I30" s="132"/>
      <c r="J30" s="132"/>
      <c r="K30" s="132"/>
      <c r="L30" s="132"/>
      <c r="M30" s="132"/>
    </row>
    <row r="31" spans="1:13" s="253" customFormat="1">
      <c r="A31" s="46"/>
      <c r="B31" s="58" t="s">
        <v>293</v>
      </c>
      <c r="C31" s="258"/>
      <c r="D31" s="132"/>
      <c r="E31" s="132"/>
      <c r="F31" s="132"/>
      <c r="G31" s="132"/>
      <c r="H31" s="132"/>
      <c r="I31" s="132"/>
      <c r="J31" s="132"/>
      <c r="K31" s="132"/>
      <c r="L31" s="132"/>
      <c r="M31" s="132"/>
    </row>
    <row r="32" spans="1:13" s="253" customFormat="1" ht="12.75">
      <c r="A32" s="46"/>
      <c r="B32" s="85" t="s">
        <v>138</v>
      </c>
      <c r="C32" s="259"/>
      <c r="D32" s="138">
        <v>0.29552000761032104</v>
      </c>
      <c r="E32" s="138">
        <v>0.31082001328468323</v>
      </c>
      <c r="F32" s="138">
        <v>0.31395000219345093</v>
      </c>
      <c r="G32" s="138">
        <v>0.30827999114990234</v>
      </c>
      <c r="H32" s="138">
        <v>0.31448999047279358</v>
      </c>
      <c r="I32" s="138">
        <v>0.30676999688148499</v>
      </c>
      <c r="J32" s="138">
        <v>0.31828999519348145</v>
      </c>
      <c r="K32" s="138">
        <v>0.30867999792098999</v>
      </c>
      <c r="L32" s="138">
        <v>0.29725998640060425</v>
      </c>
      <c r="M32" s="138">
        <v>0.30037999153137207</v>
      </c>
    </row>
    <row r="33" spans="1:13" s="253" customFormat="1" ht="12.75">
      <c r="A33" s="46"/>
      <c r="B33" s="129" t="s">
        <v>139</v>
      </c>
      <c r="C33" s="258"/>
      <c r="D33" s="132">
        <v>0.26787999272346497</v>
      </c>
      <c r="E33" s="132">
        <v>0.28327000141143799</v>
      </c>
      <c r="F33" s="132">
        <v>0.29712998867034912</v>
      </c>
      <c r="G33" s="132">
        <v>0.26785001158714294</v>
      </c>
      <c r="H33" s="132">
        <v>0.28369000554084778</v>
      </c>
      <c r="I33" s="132">
        <v>0.27935999631881714</v>
      </c>
      <c r="J33" s="132">
        <v>0.2573699951171875</v>
      </c>
      <c r="K33" s="132">
        <v>0.25887000560760498</v>
      </c>
      <c r="L33" s="132">
        <v>0.28047001361846924</v>
      </c>
      <c r="M33" s="132">
        <v>0.279339998960495</v>
      </c>
    </row>
    <row r="34" spans="1:13" s="253" customFormat="1" ht="12.75">
      <c r="A34" s="46"/>
      <c r="B34" s="129" t="s">
        <v>222</v>
      </c>
      <c r="C34" s="258"/>
      <c r="D34" s="132">
        <v>0.21984000504016876</v>
      </c>
      <c r="E34" s="132">
        <v>0.22228999435901642</v>
      </c>
      <c r="F34" s="132">
        <v>0.21784000098705292</v>
      </c>
      <c r="G34" s="132">
        <v>0.22380000352859497</v>
      </c>
      <c r="H34" s="132">
        <v>0.20818999409675598</v>
      </c>
      <c r="I34" s="132">
        <v>0.21196000277996063</v>
      </c>
      <c r="J34" s="132">
        <v>0.20863999426364899</v>
      </c>
      <c r="K34" s="132">
        <v>0.20238000154495239</v>
      </c>
      <c r="L34" s="132">
        <v>0.1985899955034256</v>
      </c>
      <c r="M34" s="132">
        <v>0.19890999794006348</v>
      </c>
    </row>
    <row r="35" spans="1:13" s="253" customFormat="1" ht="12.75">
      <c r="A35" s="46"/>
      <c r="B35" s="129" t="s">
        <v>141</v>
      </c>
      <c r="C35" s="258"/>
      <c r="D35" s="132">
        <v>0.21222999691963196</v>
      </c>
      <c r="E35" s="132">
        <v>0.21890999376773834</v>
      </c>
      <c r="F35" s="132">
        <v>0.20949000120162964</v>
      </c>
      <c r="G35" s="132">
        <v>0.21354000270366669</v>
      </c>
      <c r="H35" s="132">
        <v>0.20794999599456787</v>
      </c>
      <c r="I35" s="132">
        <v>0.20174999535083771</v>
      </c>
      <c r="J35" s="132">
        <v>0.19505999982357025</v>
      </c>
      <c r="K35" s="132">
        <v>0.18716999888420105</v>
      </c>
      <c r="L35" s="132">
        <v>0.1874299943447113</v>
      </c>
      <c r="M35" s="132">
        <v>0.18794000148773193</v>
      </c>
    </row>
    <row r="36" spans="1:13" s="253" customFormat="1" ht="12.75">
      <c r="A36" s="46"/>
      <c r="B36" s="129" t="s">
        <v>142</v>
      </c>
      <c r="C36" s="258"/>
      <c r="D36" s="132">
        <v>0.20874999463558197</v>
      </c>
      <c r="E36" s="132">
        <v>0.20325000584125519</v>
      </c>
      <c r="F36" s="132">
        <v>0.20205999910831451</v>
      </c>
      <c r="G36" s="132">
        <v>0.20385999977588654</v>
      </c>
      <c r="H36" s="132">
        <v>0.19562000036239624</v>
      </c>
      <c r="I36" s="132">
        <v>0.19430999457836151</v>
      </c>
      <c r="J36" s="132">
        <v>0.19484999775886536</v>
      </c>
      <c r="K36" s="132">
        <v>0.18276999890804291</v>
      </c>
      <c r="L36" s="132">
        <v>0.17797000706195831</v>
      </c>
      <c r="M36" s="132">
        <v>0.18637999892234802</v>
      </c>
    </row>
    <row r="37" spans="1:13" s="253" customFormat="1" ht="12.75">
      <c r="A37" s="46"/>
      <c r="B37" s="88" t="s">
        <v>143</v>
      </c>
      <c r="C37" s="260"/>
      <c r="D37" s="139">
        <v>0.19433000683784485</v>
      </c>
      <c r="E37" s="139">
        <v>0.19885000586509705</v>
      </c>
      <c r="F37" s="139">
        <v>0.18897999823093414</v>
      </c>
      <c r="G37" s="139">
        <v>0.18456999957561493</v>
      </c>
      <c r="H37" s="139">
        <v>0.18438999354839325</v>
      </c>
      <c r="I37" s="139">
        <v>0.18965999782085419</v>
      </c>
      <c r="J37" s="139">
        <v>0.18572999536991119</v>
      </c>
      <c r="K37" s="139">
        <v>0.19191999733448029</v>
      </c>
      <c r="L37" s="139">
        <v>0.17892999947071075</v>
      </c>
      <c r="M37" s="139">
        <v>0.19607999920845032</v>
      </c>
    </row>
    <row r="38" spans="1:13" s="253" customFormat="1" ht="12.75">
      <c r="A38" s="46"/>
      <c r="B38" s="46"/>
      <c r="C38" s="46"/>
      <c r="D38" s="46"/>
      <c r="E38" s="46"/>
      <c r="F38" s="46"/>
      <c r="G38" s="46"/>
      <c r="H38" s="46"/>
      <c r="I38" s="46"/>
      <c r="J38" s="46"/>
      <c r="K38" s="46"/>
      <c r="L38" s="46"/>
      <c r="M38" s="46"/>
    </row>
    <row r="39" spans="1:13" s="253" customFormat="1" ht="12.75">
      <c r="A39" s="46"/>
      <c r="B39" s="58" t="s">
        <v>272</v>
      </c>
      <c r="C39" s="82"/>
      <c r="D39" s="132"/>
      <c r="E39" s="132"/>
      <c r="F39" s="132"/>
      <c r="G39" s="132"/>
      <c r="H39" s="132"/>
      <c r="I39" s="132"/>
      <c r="J39" s="132"/>
      <c r="K39" s="132"/>
      <c r="L39" s="132"/>
      <c r="M39" s="132"/>
    </row>
    <row r="40" spans="1:13" s="253" customFormat="1" ht="12.75">
      <c r="A40" s="46"/>
      <c r="B40" s="85" t="s">
        <v>294</v>
      </c>
      <c r="C40" s="86"/>
      <c r="D40" s="138">
        <v>0.35100000000000003</v>
      </c>
      <c r="E40" s="138">
        <v>0.38100000000000001</v>
      </c>
      <c r="F40" s="138">
        <v>0.40799999999999997</v>
      </c>
      <c r="G40" s="138">
        <v>0.39399999999999996</v>
      </c>
      <c r="H40" s="138">
        <v>0.43099999999999999</v>
      </c>
      <c r="I40" s="138">
        <v>0.41100000000000003</v>
      </c>
      <c r="J40" s="138">
        <v>0.40299999999999997</v>
      </c>
      <c r="K40" s="138">
        <v>0.39300000000000002</v>
      </c>
      <c r="L40" s="138">
        <v>0.39700000000000002</v>
      </c>
      <c r="M40" s="138">
        <v>0.39</v>
      </c>
    </row>
    <row r="41" spans="1:13" s="253" customFormat="1" ht="12.75">
      <c r="A41" s="46"/>
      <c r="B41" s="204" t="s">
        <v>295</v>
      </c>
      <c r="C41" s="89"/>
      <c r="D41" s="139">
        <v>0.20899999999999999</v>
      </c>
      <c r="E41" s="139">
        <v>0.21199999999999999</v>
      </c>
      <c r="F41" s="139">
        <v>0.20800000000000002</v>
      </c>
      <c r="G41" s="139">
        <v>0.20899999999999999</v>
      </c>
      <c r="H41" s="139">
        <v>0.19899999999999998</v>
      </c>
      <c r="I41" s="139">
        <v>0.2</v>
      </c>
      <c r="J41" s="139">
        <v>0.19699999999999998</v>
      </c>
      <c r="K41" s="139">
        <v>0.191</v>
      </c>
      <c r="L41" s="139">
        <v>0.188</v>
      </c>
      <c r="M41" s="139">
        <v>0.192</v>
      </c>
    </row>
    <row r="42" spans="1:13" s="253" customFormat="1" ht="12.75">
      <c r="A42" s="46"/>
      <c r="B42" s="206"/>
      <c r="C42" s="82"/>
      <c r="D42" s="132"/>
      <c r="E42" s="132"/>
      <c r="F42" s="132"/>
      <c r="G42" s="132"/>
      <c r="H42" s="132"/>
      <c r="I42" s="132"/>
      <c r="J42" s="132"/>
      <c r="K42" s="132"/>
      <c r="L42" s="132"/>
      <c r="M42" s="132"/>
    </row>
    <row r="43" spans="1:13" s="253" customFormat="1" ht="12.75">
      <c r="A43" s="46"/>
      <c r="B43" s="58" t="s">
        <v>266</v>
      </c>
      <c r="C43" s="82"/>
      <c r="D43" s="132"/>
      <c r="E43" s="132"/>
      <c r="F43" s="132"/>
      <c r="G43" s="132"/>
      <c r="H43" s="132"/>
      <c r="I43" s="132"/>
      <c r="J43" s="132"/>
      <c r="K43" s="132"/>
      <c r="L43" s="132"/>
      <c r="M43" s="132"/>
    </row>
    <row r="44" spans="1:13" s="253" customFormat="1" ht="12.75">
      <c r="A44" s="46"/>
      <c r="B44" s="85" t="s">
        <v>267</v>
      </c>
      <c r="C44" s="86"/>
      <c r="D44" s="138">
        <v>0.34623000025749207</v>
      </c>
      <c r="E44" s="138">
        <v>0.36901000142097473</v>
      </c>
      <c r="F44" s="138">
        <v>0.39081999659538269</v>
      </c>
      <c r="G44" s="138">
        <v>0.36522001028060913</v>
      </c>
      <c r="H44" s="138">
        <v>0.40046998858451843</v>
      </c>
      <c r="I44" s="138">
        <v>0.39386001229286194</v>
      </c>
      <c r="J44" s="138">
        <v>0.38152000308036804</v>
      </c>
      <c r="K44" s="138">
        <v>0.37022998929023743</v>
      </c>
      <c r="L44" s="138">
        <v>0.37419000267982483</v>
      </c>
      <c r="M44" s="138">
        <v>0.35394001007080078</v>
      </c>
    </row>
    <row r="45" spans="1:13" s="253" customFormat="1" ht="12.75">
      <c r="A45" s="46"/>
      <c r="B45" s="129" t="s">
        <v>268</v>
      </c>
      <c r="C45" s="82"/>
      <c r="D45" s="132">
        <v>0.26767998933792114</v>
      </c>
      <c r="E45" s="132">
        <v>0.26899001002311707</v>
      </c>
      <c r="F45" s="132">
        <v>0.27520999312400818</v>
      </c>
      <c r="G45" s="132">
        <v>0.26927998661994934</v>
      </c>
      <c r="H45" s="132">
        <v>0.25916001200675964</v>
      </c>
      <c r="I45" s="132">
        <v>0.26568999886512756</v>
      </c>
      <c r="J45" s="132">
        <v>0.26023998856544495</v>
      </c>
      <c r="K45" s="132">
        <v>0.25758001208305359</v>
      </c>
      <c r="L45" s="132">
        <v>0.2459699958562851</v>
      </c>
      <c r="M45" s="132">
        <v>0.24810999631881714</v>
      </c>
    </row>
    <row r="46" spans="1:13" s="253" customFormat="1" ht="12.75">
      <c r="A46" s="46"/>
      <c r="B46" s="129" t="s">
        <v>269</v>
      </c>
      <c r="C46" s="82"/>
      <c r="D46" s="132">
        <v>0.22258999943733215</v>
      </c>
      <c r="E46" s="132">
        <v>0.22666999697685242</v>
      </c>
      <c r="F46" s="132">
        <v>0.22578999400138855</v>
      </c>
      <c r="G46" s="132">
        <v>0.22502000629901886</v>
      </c>
      <c r="H46" s="132">
        <v>0.21875999867916107</v>
      </c>
      <c r="I46" s="132">
        <v>0.22238999605178833</v>
      </c>
      <c r="J46" s="132">
        <v>0.21713000535964966</v>
      </c>
      <c r="K46" s="132">
        <v>0.20765000581741333</v>
      </c>
      <c r="L46" s="132">
        <v>0.20279000699520111</v>
      </c>
      <c r="M46" s="132">
        <v>0.20622999966144562</v>
      </c>
    </row>
    <row r="47" spans="1:13" s="253" customFormat="1" ht="12.75">
      <c r="A47" s="46"/>
      <c r="B47" s="129" t="s">
        <v>270</v>
      </c>
      <c r="C47" s="82"/>
      <c r="D47" s="132">
        <v>0.19896000623703003</v>
      </c>
      <c r="E47" s="132">
        <v>0.19657999277114868</v>
      </c>
      <c r="F47" s="132">
        <v>0.18558000028133392</v>
      </c>
      <c r="G47" s="132">
        <v>0.1942099928855896</v>
      </c>
      <c r="H47" s="132">
        <v>0.18413999676704407</v>
      </c>
      <c r="I47" s="132">
        <v>0.18460999429225922</v>
      </c>
      <c r="J47" s="132">
        <v>0.18106000125408173</v>
      </c>
      <c r="K47" s="132">
        <v>0.17589999735355377</v>
      </c>
      <c r="L47" s="132">
        <v>0.17441000044345856</v>
      </c>
      <c r="M47" s="132">
        <v>0.16951000690460205</v>
      </c>
    </row>
    <row r="48" spans="1:13" s="253" customFormat="1" ht="12.75">
      <c r="A48" s="46"/>
      <c r="B48" s="204" t="s">
        <v>271</v>
      </c>
      <c r="C48" s="89"/>
      <c r="D48" s="139">
        <v>0.14903999865055084</v>
      </c>
      <c r="E48" s="139">
        <v>0.15152999758720398</v>
      </c>
      <c r="F48" s="139">
        <v>0.14793999493122101</v>
      </c>
      <c r="G48" s="139">
        <v>0.15071000158786774</v>
      </c>
      <c r="H48" s="139">
        <v>0.13619999587535858</v>
      </c>
      <c r="I48" s="139">
        <v>0.13591000437736511</v>
      </c>
      <c r="J48" s="139">
        <v>0.13844999670982361</v>
      </c>
      <c r="K48" s="139">
        <v>0.13109999895095825</v>
      </c>
      <c r="L48" s="139">
        <v>0.12489999830722809</v>
      </c>
      <c r="M48" s="139">
        <v>0.12843999266624451</v>
      </c>
    </row>
    <row r="49" spans="1:13" s="253" customFormat="1" ht="12.75">
      <c r="A49" s="46"/>
      <c r="B49" s="206"/>
      <c r="C49" s="82"/>
      <c r="D49" s="132"/>
      <c r="E49" s="132"/>
      <c r="F49" s="132"/>
      <c r="G49" s="132"/>
      <c r="H49" s="132"/>
      <c r="I49" s="132"/>
      <c r="J49" s="132"/>
      <c r="K49" s="132"/>
      <c r="L49" s="132"/>
      <c r="M49" s="132"/>
    </row>
    <row r="50" spans="1:13" s="253" customFormat="1" ht="12.75">
      <c r="A50" s="46"/>
      <c r="B50" s="58" t="s">
        <v>227</v>
      </c>
      <c r="C50" s="131"/>
      <c r="D50" s="132"/>
      <c r="E50" s="132"/>
      <c r="F50" s="132"/>
      <c r="G50" s="132"/>
      <c r="H50" s="132"/>
      <c r="I50" s="132"/>
      <c r="J50" s="132"/>
      <c r="K50" s="132"/>
      <c r="L50" s="132"/>
      <c r="M50" s="132"/>
    </row>
    <row r="51" spans="1:13" s="253" customFormat="1" ht="12.75">
      <c r="A51" s="46"/>
      <c r="B51" s="202" t="s">
        <v>275</v>
      </c>
      <c r="C51" s="203"/>
      <c r="D51" s="261">
        <v>0</v>
      </c>
      <c r="E51" s="261">
        <v>0</v>
      </c>
      <c r="F51" s="138">
        <v>0.15297000110149384</v>
      </c>
      <c r="G51" s="138">
        <v>0.16765999794006348</v>
      </c>
      <c r="H51" s="138">
        <v>0.15084999799728394</v>
      </c>
      <c r="I51" s="138">
        <v>0.14746999740600586</v>
      </c>
      <c r="J51" s="138">
        <v>0.14357000589370728</v>
      </c>
      <c r="K51" s="138">
        <v>0.13962000608444214</v>
      </c>
      <c r="L51" s="138">
        <v>0.13864000141620636</v>
      </c>
      <c r="M51" s="138">
        <v>0.14162999391555786</v>
      </c>
    </row>
    <row r="52" spans="1:13" s="253" customFormat="1" ht="12.75">
      <c r="A52" s="46"/>
      <c r="B52" s="206" t="s">
        <v>276</v>
      </c>
      <c r="C52" s="131"/>
      <c r="D52" s="262">
        <v>0</v>
      </c>
      <c r="E52" s="262">
        <v>0</v>
      </c>
      <c r="F52" s="132">
        <v>0.20027999579906464</v>
      </c>
      <c r="G52" s="132">
        <v>0.20284999907016754</v>
      </c>
      <c r="H52" s="132">
        <v>0.19574999809265137</v>
      </c>
      <c r="I52" s="132">
        <v>0.19614000618457794</v>
      </c>
      <c r="J52" s="132">
        <v>0.18274000287055969</v>
      </c>
      <c r="K52" s="132">
        <v>0.1726900041103363</v>
      </c>
      <c r="L52" s="132">
        <v>0.15870000422000885</v>
      </c>
      <c r="M52" s="132">
        <v>0.15886999666690826</v>
      </c>
    </row>
    <row r="53" spans="1:13" s="253" customFormat="1" ht="12.75">
      <c r="A53" s="46"/>
      <c r="B53" s="206" t="s">
        <v>277</v>
      </c>
      <c r="C53" s="131"/>
      <c r="D53" s="262">
        <v>0</v>
      </c>
      <c r="E53" s="262">
        <v>0</v>
      </c>
      <c r="F53" s="132">
        <v>0.21149000525474548</v>
      </c>
      <c r="G53" s="132">
        <v>0.20961999893188477</v>
      </c>
      <c r="H53" s="132">
        <v>0.20762999355792999</v>
      </c>
      <c r="I53" s="132">
        <v>0.21307000517845154</v>
      </c>
      <c r="J53" s="132">
        <v>0.22945000231266022</v>
      </c>
      <c r="K53" s="132">
        <v>0.22693000733852386</v>
      </c>
      <c r="L53" s="132">
        <v>0.21591000258922577</v>
      </c>
      <c r="M53" s="132">
        <v>0.22493000328540802</v>
      </c>
    </row>
    <row r="54" spans="1:13" s="253" customFormat="1" ht="12.75">
      <c r="A54" s="46"/>
      <c r="B54" s="204" t="s">
        <v>278</v>
      </c>
      <c r="C54" s="205"/>
      <c r="D54" s="263">
        <v>0</v>
      </c>
      <c r="E54" s="263">
        <v>0</v>
      </c>
      <c r="F54" s="139">
        <v>0.27742001414299011</v>
      </c>
      <c r="G54" s="139">
        <v>0.27041000127792358</v>
      </c>
      <c r="H54" s="139">
        <v>0.26855000853538513</v>
      </c>
      <c r="I54" s="139">
        <v>0.27763000130653381</v>
      </c>
      <c r="J54" s="139">
        <v>0.27493000030517578</v>
      </c>
      <c r="K54" s="139">
        <v>0.27250999212265015</v>
      </c>
      <c r="L54" s="139">
        <v>0.26853999495506287</v>
      </c>
      <c r="M54" s="139">
        <v>0.26405999064445496</v>
      </c>
    </row>
    <row r="55" spans="1:13" s="253" customFormat="1" ht="12.75">
      <c r="A55" s="46"/>
      <c r="B55" s="206"/>
      <c r="C55" s="82"/>
      <c r="D55" s="132"/>
      <c r="E55" s="132"/>
      <c r="F55" s="132"/>
      <c r="G55" s="132"/>
      <c r="H55" s="132"/>
      <c r="I55" s="132"/>
      <c r="J55" s="132"/>
      <c r="K55" s="132"/>
      <c r="L55" s="132"/>
      <c r="M55" s="132"/>
    </row>
    <row r="56" spans="1:13" s="253" customFormat="1" ht="12.75">
      <c r="A56" s="46"/>
      <c r="B56" s="58" t="s">
        <v>279</v>
      </c>
      <c r="C56" s="131"/>
      <c r="D56" s="132"/>
      <c r="E56" s="132"/>
      <c r="F56" s="132"/>
      <c r="G56" s="132"/>
      <c r="H56" s="132"/>
      <c r="I56" s="59"/>
    </row>
    <row r="57" spans="1:13" s="253" customFormat="1" ht="12.75">
      <c r="A57" s="46"/>
      <c r="B57" s="202" t="s">
        <v>280</v>
      </c>
      <c r="C57" s="203"/>
      <c r="D57" s="138">
        <v>0.22297999262809753</v>
      </c>
      <c r="E57" s="138">
        <v>0.22600999474525452</v>
      </c>
      <c r="F57" s="138">
        <v>0.22440999746322632</v>
      </c>
      <c r="G57" s="138">
        <v>0.22532999515533447</v>
      </c>
      <c r="H57" s="138">
        <v>0.21708999574184418</v>
      </c>
      <c r="I57" s="138">
        <v>0.21841999888420105</v>
      </c>
      <c r="J57" s="138">
        <v>0.21540999412536621</v>
      </c>
      <c r="K57" s="138">
        <v>0.21046000719070435</v>
      </c>
      <c r="L57" s="138">
        <v>0.20692999660968781</v>
      </c>
      <c r="M57" s="138">
        <v>0.20812000334262848</v>
      </c>
    </row>
    <row r="58" spans="1:13" s="253" customFormat="1" ht="12.75">
      <c r="A58" s="46"/>
      <c r="B58" s="206" t="s">
        <v>281</v>
      </c>
      <c r="C58" s="131"/>
      <c r="D58" s="132">
        <v>0.24054999649524689</v>
      </c>
      <c r="E58" s="132">
        <v>0.24979999661445618</v>
      </c>
      <c r="F58" s="132">
        <v>0.21978999674320221</v>
      </c>
      <c r="G58" s="132">
        <v>0.23452000319957733</v>
      </c>
      <c r="H58" s="132">
        <v>0.23659999668598175</v>
      </c>
      <c r="I58" s="132">
        <v>0.22748999297618866</v>
      </c>
      <c r="J58" s="132">
        <v>0.2244500070810318</v>
      </c>
      <c r="K58" s="132">
        <v>0.23316000401973724</v>
      </c>
      <c r="L58" s="132">
        <v>0.21717000007629395</v>
      </c>
      <c r="M58" s="132">
        <v>0.21852000057697296</v>
      </c>
    </row>
    <row r="59" spans="1:13" s="253" customFormat="1" ht="12.75">
      <c r="A59" s="46"/>
      <c r="B59" s="204" t="s">
        <v>282</v>
      </c>
      <c r="C59" s="205"/>
      <c r="D59" s="139">
        <v>0.21814000606536865</v>
      </c>
      <c r="E59" s="139">
        <v>0.22327999770641327</v>
      </c>
      <c r="F59" s="139">
        <v>0.21987000107765198</v>
      </c>
      <c r="G59" s="139">
        <v>0.21050000190734863</v>
      </c>
      <c r="H59" s="139">
        <v>0.20642000436782837</v>
      </c>
      <c r="I59" s="139">
        <v>0.21026000380516052</v>
      </c>
      <c r="J59" s="139">
        <v>0.20469999313354492</v>
      </c>
      <c r="K59" s="139">
        <v>0.19855000078678131</v>
      </c>
      <c r="L59" s="139">
        <v>0.1956699937582016</v>
      </c>
      <c r="M59" s="139">
        <v>0.20351000130176544</v>
      </c>
    </row>
    <row r="60" spans="1:13" s="253" customFormat="1" ht="12.75">
      <c r="A60" s="46"/>
      <c r="B60" s="206"/>
      <c r="C60" s="82"/>
      <c r="D60" s="132"/>
      <c r="E60" s="132"/>
      <c r="F60" s="132"/>
      <c r="G60" s="132"/>
      <c r="H60" s="132"/>
      <c r="I60" s="132"/>
      <c r="J60" s="132"/>
      <c r="K60" s="132"/>
      <c r="L60" s="132"/>
      <c r="M60" s="132"/>
    </row>
    <row r="61" spans="1:13" s="253" customFormat="1" ht="12.75">
      <c r="A61" s="46"/>
      <c r="B61" s="255" t="s">
        <v>296</v>
      </c>
      <c r="C61" s="82"/>
      <c r="D61" s="132"/>
      <c r="E61" s="132"/>
      <c r="F61" s="132"/>
      <c r="G61" s="132"/>
      <c r="H61" s="132"/>
      <c r="I61" s="132"/>
      <c r="J61" s="132"/>
      <c r="K61" s="132"/>
      <c r="L61" s="132"/>
      <c r="M61" s="132"/>
    </row>
    <row r="62" spans="1:13" s="253" customFormat="1" ht="12.75">
      <c r="A62" s="46"/>
      <c r="B62" s="255" t="s">
        <v>297</v>
      </c>
      <c r="C62" s="46"/>
      <c r="D62" s="46"/>
      <c r="E62" s="46"/>
      <c r="F62" s="46"/>
      <c r="G62" s="46"/>
      <c r="H62" s="46"/>
      <c r="I62" s="46"/>
      <c r="J62" s="46"/>
      <c r="K62" s="46"/>
      <c r="L62" s="46"/>
      <c r="M62" s="46"/>
    </row>
    <row r="63" spans="1:13" s="253" customFormat="1" ht="12.75">
      <c r="A63" s="46"/>
      <c r="B63" s="46"/>
      <c r="C63" s="46"/>
      <c r="D63" s="46"/>
      <c r="E63" s="46"/>
      <c r="F63" s="46"/>
      <c r="G63" s="46"/>
      <c r="H63" s="46"/>
      <c r="I63" s="46"/>
      <c r="J63" s="46"/>
      <c r="K63" s="46"/>
      <c r="L63" s="46"/>
      <c r="M63" s="46"/>
    </row>
    <row r="64" spans="1:13" s="253" customFormat="1" ht="12.75">
      <c r="A64" s="46"/>
      <c r="B64" s="46" t="s">
        <v>284</v>
      </c>
      <c r="C64" s="46"/>
      <c r="D64" s="46"/>
      <c r="E64" s="46"/>
      <c r="F64" s="46"/>
      <c r="G64" s="46"/>
      <c r="H64" s="46"/>
      <c r="I64" s="46"/>
      <c r="J64" s="46"/>
      <c r="K64" s="46"/>
      <c r="L64" s="46"/>
      <c r="M64" s="46"/>
    </row>
    <row r="65" spans="1:13" s="253" customFormat="1" ht="12.75">
      <c r="A65" s="46"/>
      <c r="B65" s="46"/>
      <c r="C65" s="46"/>
      <c r="D65" s="46"/>
      <c r="E65" s="46"/>
      <c r="F65" s="46"/>
      <c r="G65" s="46"/>
      <c r="H65" s="46"/>
      <c r="I65" s="46"/>
      <c r="J65" s="46"/>
      <c r="K65" s="46"/>
      <c r="L65" s="46"/>
      <c r="M65" s="46"/>
    </row>
  </sheetData>
  <mergeCells count="2">
    <mergeCell ref="B7:C7"/>
    <mergeCell ref="B16:C16"/>
  </mergeCells>
  <pageMargins left="0.70866141732283472" right="0.70866141732283472" top="0.78740157480314965" bottom="0.78740157480314965"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4"/>
  </sheetPr>
  <dimension ref="A1:T189"/>
  <sheetViews>
    <sheetView showGridLines="0" zoomScaleNormal="100" workbookViewId="0"/>
  </sheetViews>
  <sheetFormatPr baseColWidth="10" defaultColWidth="11.42578125" defaultRowHeight="15"/>
  <cols>
    <col min="1" max="1" width="11.42578125" style="2"/>
    <col min="2" max="2" width="10.5703125" style="2" customWidth="1"/>
    <col min="3" max="3" width="11.42578125" style="2"/>
    <col min="4" max="18" width="8.7109375" style="2" customWidth="1"/>
    <col min="19" max="16384" width="11.42578125" style="2"/>
  </cols>
  <sheetData>
    <row r="1" spans="1:20" s="33" customFormat="1">
      <c r="A1" s="1"/>
      <c r="B1" s="1"/>
      <c r="C1" s="1"/>
      <c r="D1" s="1"/>
      <c r="E1" s="1"/>
      <c r="F1" s="1"/>
      <c r="G1" s="1"/>
      <c r="H1" s="1"/>
      <c r="I1" s="1"/>
      <c r="J1" s="1"/>
      <c r="K1" s="1"/>
      <c r="L1" s="1"/>
      <c r="M1" s="1"/>
      <c r="N1" s="1"/>
      <c r="O1" s="1"/>
      <c r="P1" s="1"/>
      <c r="Q1" s="1"/>
      <c r="R1" s="1"/>
      <c r="S1" s="1"/>
      <c r="T1" s="1"/>
    </row>
    <row r="2" spans="1:20" s="38" customFormat="1" ht="26.85" customHeight="1">
      <c r="A2" s="34"/>
      <c r="B2" s="35" t="s">
        <v>2</v>
      </c>
      <c r="C2" s="36" t="s">
        <v>3</v>
      </c>
      <c r="D2" s="37"/>
      <c r="E2" s="37"/>
      <c r="F2" s="37"/>
      <c r="G2" s="37"/>
      <c r="H2" s="37"/>
      <c r="I2" s="37"/>
      <c r="J2" s="37"/>
      <c r="K2" s="37"/>
      <c r="L2" s="37"/>
      <c r="M2" s="37"/>
      <c r="N2" s="37"/>
      <c r="O2" s="37"/>
      <c r="P2" s="37"/>
      <c r="Q2" s="37"/>
      <c r="R2" s="37"/>
      <c r="S2" s="34"/>
      <c r="T2" s="34"/>
    </row>
    <row r="3" spans="1:20" s="33" customFormat="1" ht="13.15" customHeight="1">
      <c r="A3" s="1"/>
      <c r="B3" s="1"/>
      <c r="C3" s="1"/>
      <c r="D3" s="1"/>
      <c r="E3" s="1"/>
      <c r="F3" s="1"/>
      <c r="G3" s="1"/>
      <c r="H3" s="1"/>
      <c r="I3" s="1"/>
      <c r="J3" s="1"/>
      <c r="K3" s="1"/>
      <c r="L3" s="1"/>
      <c r="M3" s="1"/>
      <c r="N3" s="1"/>
      <c r="O3" s="1"/>
      <c r="P3" s="1"/>
      <c r="Q3" s="1"/>
      <c r="R3" s="1"/>
      <c r="S3" s="1"/>
      <c r="T3" s="1"/>
    </row>
    <row r="4" spans="1:20" s="41" customFormat="1" ht="15" customHeight="1">
      <c r="A4" s="39"/>
      <c r="B4" s="40" t="s">
        <v>83</v>
      </c>
      <c r="C4" s="39"/>
      <c r="D4" s="39"/>
      <c r="E4" s="39"/>
      <c r="F4" s="39"/>
      <c r="G4" s="39"/>
      <c r="H4" s="39"/>
      <c r="I4" s="39"/>
      <c r="J4" s="39"/>
      <c r="K4" s="39"/>
      <c r="L4" s="39"/>
      <c r="M4" s="39"/>
      <c r="N4" s="39"/>
      <c r="O4" s="39"/>
      <c r="P4" s="39"/>
      <c r="Q4" s="39"/>
      <c r="R4" s="39"/>
      <c r="S4" s="39"/>
      <c r="T4" s="39"/>
    </row>
    <row r="5" spans="1:20" s="33" customFormat="1" ht="13.15" customHeight="1">
      <c r="A5" s="1"/>
      <c r="B5" s="1"/>
      <c r="C5" s="1"/>
      <c r="D5" s="1"/>
      <c r="E5" s="1"/>
      <c r="F5" s="1"/>
      <c r="G5" s="1"/>
      <c r="H5" s="1"/>
      <c r="I5" s="1"/>
      <c r="J5" s="1"/>
      <c r="K5" s="1"/>
      <c r="L5" s="1"/>
      <c r="M5" s="1"/>
      <c r="N5" s="1"/>
      <c r="O5" s="1"/>
      <c r="P5" s="1"/>
      <c r="Q5" s="1"/>
      <c r="R5" s="1"/>
      <c r="S5" s="1"/>
      <c r="T5" s="1"/>
    </row>
    <row r="6" spans="1:20" s="47" customFormat="1" ht="14.25">
      <c r="A6" s="42"/>
      <c r="B6" s="42"/>
      <c r="C6" s="42"/>
      <c r="D6" s="43" t="s">
        <v>84</v>
      </c>
      <c r="E6" s="44"/>
      <c r="F6" s="44"/>
      <c r="G6" s="44"/>
      <c r="H6" s="44"/>
      <c r="I6" s="44"/>
      <c r="J6" s="44"/>
      <c r="K6" s="44"/>
      <c r="L6" s="44"/>
      <c r="M6" s="44"/>
      <c r="N6" s="44"/>
      <c r="O6" s="44"/>
      <c r="P6" s="44"/>
      <c r="Q6" s="44"/>
      <c r="R6" s="45"/>
      <c r="S6" s="46"/>
      <c r="T6" s="46"/>
    </row>
    <row r="7" spans="1:20" s="47" customFormat="1" ht="14.25">
      <c r="A7" s="42"/>
      <c r="B7" s="42"/>
      <c r="C7" s="48"/>
      <c r="D7" s="49">
        <v>1995</v>
      </c>
      <c r="E7" s="49">
        <v>2000</v>
      </c>
      <c r="F7" s="49">
        <v>2005</v>
      </c>
      <c r="G7" s="49">
        <v>2006</v>
      </c>
      <c r="H7" s="49">
        <v>2007</v>
      </c>
      <c r="I7" s="49">
        <v>2008</v>
      </c>
      <c r="J7" s="49">
        <v>2009</v>
      </c>
      <c r="K7" s="49">
        <v>2010</v>
      </c>
      <c r="L7" s="49">
        <v>2011</v>
      </c>
      <c r="M7" s="49">
        <v>2012</v>
      </c>
      <c r="N7" s="49" t="s">
        <v>85</v>
      </c>
      <c r="O7" s="49">
        <v>2014</v>
      </c>
      <c r="P7" s="49">
        <v>2015</v>
      </c>
      <c r="Q7" s="49">
        <v>2016</v>
      </c>
      <c r="R7" s="49">
        <v>2017</v>
      </c>
      <c r="S7" s="46"/>
      <c r="T7" s="46"/>
    </row>
    <row r="8" spans="1:20" s="47" customFormat="1" ht="12.75">
      <c r="A8" s="46"/>
      <c r="B8" s="46"/>
      <c r="C8" s="46"/>
      <c r="D8" s="46"/>
      <c r="E8" s="46"/>
      <c r="F8" s="46"/>
      <c r="G8" s="46"/>
      <c r="H8" s="46"/>
      <c r="I8" s="46"/>
      <c r="J8" s="46"/>
      <c r="K8" s="46"/>
      <c r="L8" s="46"/>
      <c r="M8" s="46"/>
      <c r="N8" s="46"/>
      <c r="O8" s="46"/>
      <c r="P8" s="46"/>
      <c r="Q8" s="46"/>
      <c r="R8" s="46"/>
      <c r="S8" s="46"/>
      <c r="T8" s="46"/>
    </row>
    <row r="9" spans="1:20" s="47" customFormat="1" ht="12.75">
      <c r="A9" s="46"/>
      <c r="B9" s="50" t="s">
        <v>86</v>
      </c>
      <c r="C9" s="51"/>
      <c r="D9" s="52">
        <v>0.25409999999999999</v>
      </c>
      <c r="E9" s="52">
        <v>0.25497999999999998</v>
      </c>
      <c r="F9" s="52">
        <v>0.28754999999999997</v>
      </c>
      <c r="G9" s="52">
        <v>0.2838</v>
      </c>
      <c r="H9" s="52">
        <v>0.28760000000000002</v>
      </c>
      <c r="I9" s="52">
        <v>0.28538999999999998</v>
      </c>
      <c r="J9" s="52">
        <v>0.2792</v>
      </c>
      <c r="K9" s="52">
        <v>0.28155000000000002</v>
      </c>
      <c r="L9" s="52">
        <v>0.28464</v>
      </c>
      <c r="M9" s="52">
        <v>0.28749999999999998</v>
      </c>
      <c r="N9" s="52">
        <v>0.29398999999999997</v>
      </c>
      <c r="O9" s="52">
        <v>0.29076999999999997</v>
      </c>
      <c r="P9" s="52">
        <v>0.29288999999999998</v>
      </c>
      <c r="Q9" s="52">
        <v>0.29244999999999999</v>
      </c>
      <c r="R9" s="52">
        <v>0.28883999999999999</v>
      </c>
      <c r="S9" s="46"/>
      <c r="T9" s="46"/>
    </row>
    <row r="10" spans="1:20" s="47" customFormat="1" ht="12.75">
      <c r="A10" s="46"/>
      <c r="B10" s="53" t="s">
        <v>87</v>
      </c>
      <c r="C10" s="54"/>
      <c r="D10" s="55">
        <v>0.87207000000000001</v>
      </c>
      <c r="E10" s="55">
        <v>0.88038000000000005</v>
      </c>
      <c r="F10" s="55">
        <v>1.04969</v>
      </c>
      <c r="G10" s="55">
        <v>1.0243500000000001</v>
      </c>
      <c r="H10" s="55">
        <v>1.05243</v>
      </c>
      <c r="I10" s="55">
        <v>1.0327</v>
      </c>
      <c r="J10" s="55">
        <v>0.99109000000000003</v>
      </c>
      <c r="K10" s="55">
        <v>1.0121500000000001</v>
      </c>
      <c r="L10" s="55">
        <v>1.02721</v>
      </c>
      <c r="M10" s="55">
        <v>1.0430200000000001</v>
      </c>
      <c r="N10" s="55">
        <v>1.07531</v>
      </c>
      <c r="O10" s="55">
        <v>1.0478000000000001</v>
      </c>
      <c r="P10" s="55">
        <v>1.06073</v>
      </c>
      <c r="Q10" s="55">
        <v>1.0621499999999999</v>
      </c>
      <c r="R10" s="55">
        <v>1.04464</v>
      </c>
      <c r="S10" s="46"/>
      <c r="T10" s="46"/>
    </row>
    <row r="11" spans="1:20" s="47" customFormat="1" ht="12.75">
      <c r="A11" s="46"/>
      <c r="B11" s="56"/>
      <c r="C11" s="56"/>
      <c r="D11" s="57"/>
      <c r="E11" s="57"/>
      <c r="F11" s="57"/>
      <c r="G11" s="57"/>
      <c r="H11" s="57"/>
      <c r="I11" s="57"/>
      <c r="J11" s="57"/>
      <c r="K11" s="57"/>
      <c r="L11" s="57"/>
      <c r="M11" s="57"/>
      <c r="N11" s="57"/>
      <c r="O11" s="57"/>
      <c r="P11" s="57"/>
      <c r="Q11" s="57"/>
      <c r="R11" s="57"/>
      <c r="S11" s="46"/>
      <c r="T11" s="46"/>
    </row>
    <row r="12" spans="1:20" s="47" customFormat="1" ht="12.75">
      <c r="A12" s="46"/>
      <c r="B12" s="58" t="s">
        <v>88</v>
      </c>
      <c r="C12" s="56"/>
      <c r="D12" s="59"/>
      <c r="E12" s="59"/>
      <c r="F12" s="59"/>
      <c r="G12" s="59"/>
      <c r="H12" s="59"/>
      <c r="I12" s="59"/>
      <c r="J12" s="59"/>
      <c r="K12" s="59"/>
      <c r="L12" s="59"/>
      <c r="M12" s="59"/>
      <c r="N12" s="59"/>
      <c r="O12" s="59"/>
      <c r="P12" s="59"/>
      <c r="Q12" s="59"/>
      <c r="R12" s="59"/>
      <c r="S12" s="46"/>
      <c r="T12" s="46"/>
    </row>
    <row r="13" spans="1:20" s="47" customFormat="1" ht="15.75">
      <c r="A13" s="46"/>
      <c r="B13" s="60" t="s">
        <v>89</v>
      </c>
      <c r="C13" s="51"/>
      <c r="D13" s="61">
        <v>0.21163999999999999</v>
      </c>
      <c r="E13" s="61">
        <v>0.21310000000000001</v>
      </c>
      <c r="F13" s="61">
        <v>0.23734</v>
      </c>
      <c r="G13" s="61">
        <v>0.23296</v>
      </c>
      <c r="H13" s="61">
        <v>0.23716999999999999</v>
      </c>
      <c r="I13" s="61">
        <v>0.23332</v>
      </c>
      <c r="J13" s="61">
        <v>0.22513</v>
      </c>
      <c r="K13" s="61">
        <v>0.22950000000000001</v>
      </c>
      <c r="L13" s="61">
        <v>0.23158000000000001</v>
      </c>
      <c r="M13" s="61">
        <v>0.23379</v>
      </c>
      <c r="N13" s="61">
        <v>0.23672000000000001</v>
      </c>
      <c r="O13" s="61">
        <v>0.23129</v>
      </c>
      <c r="P13" s="61">
        <v>0.23285</v>
      </c>
      <c r="Q13" s="61">
        <v>0.23322000000000001</v>
      </c>
      <c r="R13" s="61">
        <v>0.23207</v>
      </c>
      <c r="S13" s="46"/>
      <c r="T13" s="46"/>
    </row>
    <row r="14" spans="1:20" s="47" customFormat="1" ht="15.75">
      <c r="A14" s="46"/>
      <c r="B14" s="62" t="s">
        <v>90</v>
      </c>
      <c r="C14" s="56"/>
      <c r="D14" s="63">
        <v>0.14082</v>
      </c>
      <c r="E14" s="63">
        <v>0.14035</v>
      </c>
      <c r="F14" s="63">
        <v>0.1419</v>
      </c>
      <c r="G14" s="63">
        <v>0.14297000000000001</v>
      </c>
      <c r="H14" s="63">
        <v>0.14113999999999999</v>
      </c>
      <c r="I14" s="63">
        <v>0.14262</v>
      </c>
      <c r="J14" s="63">
        <v>0.14355000000000001</v>
      </c>
      <c r="K14" s="63">
        <v>0.14335999999999999</v>
      </c>
      <c r="L14" s="63">
        <v>0.14332</v>
      </c>
      <c r="M14" s="63">
        <v>0.14352999999999999</v>
      </c>
      <c r="N14" s="63">
        <v>0.14441999999999999</v>
      </c>
      <c r="O14" s="63">
        <v>0.14684</v>
      </c>
      <c r="P14" s="63">
        <v>0.1449</v>
      </c>
      <c r="Q14" s="63">
        <v>0.14443</v>
      </c>
      <c r="R14" s="63">
        <v>0.14341000000000001</v>
      </c>
      <c r="S14" s="46"/>
      <c r="T14" s="46"/>
    </row>
    <row r="15" spans="1:20" s="47" customFormat="1" ht="15.75">
      <c r="A15" s="46"/>
      <c r="B15" s="62" t="s">
        <v>91</v>
      </c>
      <c r="C15" s="56"/>
      <c r="D15" s="63">
        <v>0.12009</v>
      </c>
      <c r="E15" s="63">
        <v>0.11935999999999999</v>
      </c>
      <c r="F15" s="63">
        <v>0.1178</v>
      </c>
      <c r="G15" s="63">
        <v>0.11865000000000001</v>
      </c>
      <c r="H15" s="63">
        <v>0.1186</v>
      </c>
      <c r="I15" s="63">
        <v>0.11928999999999999</v>
      </c>
      <c r="J15" s="63">
        <v>0.12106</v>
      </c>
      <c r="K15" s="63">
        <v>0.11945</v>
      </c>
      <c r="L15" s="63">
        <v>0.11981</v>
      </c>
      <c r="M15" s="63">
        <v>0.12013</v>
      </c>
      <c r="N15" s="63">
        <v>0.12074</v>
      </c>
      <c r="O15" s="63">
        <v>0.12135</v>
      </c>
      <c r="P15" s="63">
        <v>0.12153</v>
      </c>
      <c r="Q15" s="63">
        <v>0.12139999999999999</v>
      </c>
      <c r="R15" s="63">
        <v>0.12006</v>
      </c>
      <c r="S15" s="46"/>
      <c r="T15" s="46"/>
    </row>
    <row r="16" spans="1:20" s="47" customFormat="1" ht="15.75">
      <c r="A16" s="46"/>
      <c r="B16" s="62" t="s">
        <v>92</v>
      </c>
      <c r="C16" s="56"/>
      <c r="D16" s="63">
        <v>0.10564999999999999</v>
      </c>
      <c r="E16" s="63">
        <v>0.10524</v>
      </c>
      <c r="F16" s="63">
        <v>0.10298</v>
      </c>
      <c r="G16" s="63">
        <v>0.10365000000000001</v>
      </c>
      <c r="H16" s="63">
        <v>0.10331</v>
      </c>
      <c r="I16" s="63">
        <v>0.10376000000000001</v>
      </c>
      <c r="J16" s="63">
        <v>0.10549</v>
      </c>
      <c r="K16" s="63">
        <v>0.10506</v>
      </c>
      <c r="L16" s="63">
        <v>0.10475</v>
      </c>
      <c r="M16" s="63">
        <v>0.10442</v>
      </c>
      <c r="N16" s="63">
        <v>0.10456</v>
      </c>
      <c r="O16" s="63">
        <v>0.10483000000000001</v>
      </c>
      <c r="P16" s="63">
        <v>0.1053</v>
      </c>
      <c r="Q16" s="63">
        <v>0.10548</v>
      </c>
      <c r="R16" s="63">
        <v>0.10517</v>
      </c>
      <c r="S16" s="46"/>
      <c r="T16" s="46"/>
    </row>
    <row r="17" spans="1:20" s="47" customFormat="1" ht="15.75">
      <c r="A17" s="46"/>
      <c r="B17" s="62" t="s">
        <v>93</v>
      </c>
      <c r="C17" s="56"/>
      <c r="D17" s="63">
        <v>9.4210000000000002E-2</v>
      </c>
      <c r="E17" s="63">
        <v>9.4549999999999995E-2</v>
      </c>
      <c r="F17" s="63">
        <v>9.1899999999999996E-2</v>
      </c>
      <c r="G17" s="63">
        <v>9.2030000000000001E-2</v>
      </c>
      <c r="H17" s="63">
        <v>9.2249999999999999E-2</v>
      </c>
      <c r="I17" s="63">
        <v>9.2499999999999999E-2</v>
      </c>
      <c r="J17" s="63">
        <v>9.4149999999999998E-2</v>
      </c>
      <c r="K17" s="63">
        <v>9.3149999999999997E-2</v>
      </c>
      <c r="L17" s="63">
        <v>9.2880000000000004E-2</v>
      </c>
      <c r="M17" s="63">
        <v>9.1920000000000002E-2</v>
      </c>
      <c r="N17" s="63">
        <v>9.1889999999999999E-2</v>
      </c>
      <c r="O17" s="63">
        <v>9.2280000000000001E-2</v>
      </c>
      <c r="P17" s="63">
        <v>9.3280000000000002E-2</v>
      </c>
      <c r="Q17" s="63">
        <v>9.3280000000000002E-2</v>
      </c>
      <c r="R17" s="63">
        <v>9.3740000000000004E-2</v>
      </c>
      <c r="S17" s="46"/>
      <c r="T17" s="46"/>
    </row>
    <row r="18" spans="1:20" s="47" customFormat="1" ht="15.75">
      <c r="A18" s="46"/>
      <c r="B18" s="62" t="s">
        <v>94</v>
      </c>
      <c r="C18" s="56"/>
      <c r="D18" s="63">
        <v>8.4900000000000003E-2</v>
      </c>
      <c r="E18" s="63">
        <v>8.5339999999999999E-2</v>
      </c>
      <c r="F18" s="63">
        <v>8.1970000000000001E-2</v>
      </c>
      <c r="G18" s="63">
        <v>8.2309999999999994E-2</v>
      </c>
      <c r="H18" s="63">
        <v>8.2180000000000003E-2</v>
      </c>
      <c r="I18" s="63">
        <v>8.2580000000000001E-2</v>
      </c>
      <c r="J18" s="63">
        <v>8.3470000000000003E-2</v>
      </c>
      <c r="K18" s="63">
        <v>8.2729999999999998E-2</v>
      </c>
      <c r="L18" s="63">
        <v>8.2220000000000001E-2</v>
      </c>
      <c r="M18" s="63">
        <v>8.2049999999999998E-2</v>
      </c>
      <c r="N18" s="63">
        <v>8.1530000000000005E-2</v>
      </c>
      <c r="O18" s="63">
        <v>8.2680000000000003E-2</v>
      </c>
      <c r="P18" s="63">
        <v>8.2629999999999995E-2</v>
      </c>
      <c r="Q18" s="63">
        <v>8.2619999999999999E-2</v>
      </c>
      <c r="R18" s="63">
        <v>8.3400000000000002E-2</v>
      </c>
      <c r="S18" s="46"/>
      <c r="T18" s="46"/>
    </row>
    <row r="19" spans="1:20" s="47" customFormat="1" ht="15.75">
      <c r="A19" s="46"/>
      <c r="B19" s="62" t="s">
        <v>95</v>
      </c>
      <c r="C19" s="56"/>
      <c r="D19" s="63">
        <v>7.7219999999999997E-2</v>
      </c>
      <c r="E19" s="63">
        <v>7.6840000000000006E-2</v>
      </c>
      <c r="F19" s="63">
        <v>7.3300000000000004E-2</v>
      </c>
      <c r="G19" s="63">
        <v>7.3620000000000005E-2</v>
      </c>
      <c r="H19" s="63">
        <v>7.2309999999999999E-2</v>
      </c>
      <c r="I19" s="63">
        <v>7.3459999999999998E-2</v>
      </c>
      <c r="J19" s="63">
        <v>7.4020000000000002E-2</v>
      </c>
      <c r="K19" s="63">
        <v>7.2709999999999997E-2</v>
      </c>
      <c r="L19" s="63">
        <v>7.263E-2</v>
      </c>
      <c r="M19" s="63">
        <v>7.2190000000000004E-2</v>
      </c>
      <c r="N19" s="63">
        <v>7.1809999999999999E-2</v>
      </c>
      <c r="O19" s="63">
        <v>7.2580000000000006E-2</v>
      </c>
      <c r="P19" s="63">
        <v>7.3130000000000001E-2</v>
      </c>
      <c r="Q19" s="63">
        <v>7.2669999999999998E-2</v>
      </c>
      <c r="R19" s="63">
        <v>7.3599999999999999E-2</v>
      </c>
      <c r="S19" s="46"/>
      <c r="T19" s="46"/>
    </row>
    <row r="20" spans="1:20" s="47" customFormat="1" ht="15.75">
      <c r="A20" s="46"/>
      <c r="B20" s="62" t="s">
        <v>96</v>
      </c>
      <c r="C20" s="56"/>
      <c r="D20" s="63">
        <v>6.8159999999999998E-2</v>
      </c>
      <c r="E20" s="63">
        <v>6.8409999999999999E-2</v>
      </c>
      <c r="F20" s="63">
        <v>6.3950000000000007E-2</v>
      </c>
      <c r="G20" s="63">
        <v>6.429E-2</v>
      </c>
      <c r="H20" s="63">
        <v>6.3890000000000002E-2</v>
      </c>
      <c r="I20" s="63">
        <v>6.3850000000000004E-2</v>
      </c>
      <c r="J20" s="63">
        <v>6.4659999999999995E-2</v>
      </c>
      <c r="K20" s="63">
        <v>6.411E-2</v>
      </c>
      <c r="L20" s="63">
        <v>6.343E-2</v>
      </c>
      <c r="M20" s="63">
        <v>6.336E-2</v>
      </c>
      <c r="N20" s="63">
        <v>6.1960000000000001E-2</v>
      </c>
      <c r="O20" s="63">
        <v>6.2700000000000006E-2</v>
      </c>
      <c r="P20" s="63">
        <v>6.2689999999999996E-2</v>
      </c>
      <c r="Q20" s="63">
        <v>6.2729999999999994E-2</v>
      </c>
      <c r="R20" s="63">
        <v>6.3439999999999996E-2</v>
      </c>
      <c r="S20" s="46"/>
      <c r="T20" s="46"/>
    </row>
    <row r="21" spans="1:20" s="47" customFormat="1" ht="15.75">
      <c r="A21" s="46"/>
      <c r="B21" s="62" t="s">
        <v>97</v>
      </c>
      <c r="C21" s="56"/>
      <c r="D21" s="63">
        <v>5.8160000000000003E-2</v>
      </c>
      <c r="E21" s="63">
        <v>5.7700000000000001E-2</v>
      </c>
      <c r="F21" s="63">
        <v>5.3370000000000001E-2</v>
      </c>
      <c r="G21" s="63">
        <v>5.3589999999999999E-2</v>
      </c>
      <c r="H21" s="63">
        <v>5.2949999999999997E-2</v>
      </c>
      <c r="I21" s="63">
        <v>5.2749999999999998E-2</v>
      </c>
      <c r="J21" s="63">
        <v>5.2920000000000002E-2</v>
      </c>
      <c r="K21" s="63">
        <v>5.339E-2</v>
      </c>
      <c r="L21" s="63">
        <v>5.305E-2</v>
      </c>
      <c r="M21" s="63">
        <v>5.2569999999999999E-2</v>
      </c>
      <c r="N21" s="63">
        <v>5.1069999999999997E-2</v>
      </c>
      <c r="O21" s="63">
        <v>5.1310000000000001E-2</v>
      </c>
      <c r="P21" s="63">
        <v>5.058E-2</v>
      </c>
      <c r="Q21" s="63">
        <v>5.067E-2</v>
      </c>
      <c r="R21" s="63">
        <v>5.1549999999999999E-2</v>
      </c>
      <c r="S21" s="46"/>
      <c r="T21" s="46"/>
    </row>
    <row r="22" spans="1:20" s="47" customFormat="1" ht="15.75">
      <c r="A22" s="46"/>
      <c r="B22" s="64" t="s">
        <v>98</v>
      </c>
      <c r="C22" s="54"/>
      <c r="D22" s="65">
        <v>3.9140000000000001E-2</v>
      </c>
      <c r="E22" s="65">
        <v>3.9100000000000003E-2</v>
      </c>
      <c r="F22" s="65">
        <v>3.5490000000000001E-2</v>
      </c>
      <c r="G22" s="65">
        <v>3.5929999999999997E-2</v>
      </c>
      <c r="H22" s="65">
        <v>3.6209999999999999E-2</v>
      </c>
      <c r="I22" s="65">
        <v>3.5869999999999999E-2</v>
      </c>
      <c r="J22" s="65">
        <v>3.5560000000000001E-2</v>
      </c>
      <c r="K22" s="65">
        <v>3.6540000000000003E-2</v>
      </c>
      <c r="L22" s="65">
        <v>3.6330000000000001E-2</v>
      </c>
      <c r="M22" s="65">
        <v>3.6020000000000003E-2</v>
      </c>
      <c r="N22" s="65">
        <v>3.5299999999999998E-2</v>
      </c>
      <c r="O22" s="65">
        <v>3.415E-2</v>
      </c>
      <c r="P22" s="65">
        <v>3.3119999999999997E-2</v>
      </c>
      <c r="Q22" s="65">
        <v>3.3489999999999999E-2</v>
      </c>
      <c r="R22" s="65">
        <v>3.3550000000000003E-2</v>
      </c>
      <c r="S22" s="46"/>
      <c r="T22" s="46"/>
    </row>
    <row r="23" spans="1:20" s="47" customFormat="1" ht="12.75">
      <c r="A23" s="46"/>
      <c r="B23" s="46"/>
      <c r="C23" s="46"/>
      <c r="D23" s="66"/>
      <c r="E23" s="66"/>
      <c r="F23" s="66"/>
      <c r="G23" s="66"/>
      <c r="H23" s="66"/>
      <c r="I23" s="66"/>
      <c r="J23" s="66"/>
      <c r="K23" s="66"/>
      <c r="L23" s="66"/>
      <c r="M23" s="66"/>
      <c r="N23" s="66"/>
      <c r="O23" s="66"/>
      <c r="P23" s="66"/>
      <c r="Q23" s="66"/>
      <c r="R23" s="66"/>
      <c r="S23" s="46"/>
      <c r="T23" s="46"/>
    </row>
    <row r="24" spans="1:20" s="47" customFormat="1" ht="15.75">
      <c r="A24" s="46"/>
      <c r="B24" s="51" t="s">
        <v>99</v>
      </c>
      <c r="C24" s="51"/>
      <c r="D24" s="61">
        <v>0.67240999999999995</v>
      </c>
      <c r="E24" s="61">
        <v>0.67259999999999998</v>
      </c>
      <c r="F24" s="61">
        <v>0.69191999999999998</v>
      </c>
      <c r="G24" s="61">
        <v>0.69025999999999998</v>
      </c>
      <c r="H24" s="61">
        <v>0.69247000000000003</v>
      </c>
      <c r="I24" s="61">
        <v>0.69147999999999998</v>
      </c>
      <c r="J24" s="61">
        <v>0.68937999999999999</v>
      </c>
      <c r="K24" s="61">
        <v>0.69052000000000002</v>
      </c>
      <c r="L24" s="61">
        <v>0.69233999999999996</v>
      </c>
      <c r="M24" s="61">
        <v>0.69379999999999997</v>
      </c>
      <c r="N24" s="61">
        <v>0.69833000000000001</v>
      </c>
      <c r="O24" s="61">
        <v>0.69657999999999998</v>
      </c>
      <c r="P24" s="61">
        <v>0.69786000000000004</v>
      </c>
      <c r="Q24" s="61">
        <v>0.69781000000000004</v>
      </c>
      <c r="R24" s="61">
        <v>0.69445000000000001</v>
      </c>
      <c r="S24" s="46"/>
      <c r="T24" s="46"/>
    </row>
    <row r="25" spans="1:20" s="47" customFormat="1" ht="15.75">
      <c r="A25" s="46"/>
      <c r="B25" s="54" t="s">
        <v>100</v>
      </c>
      <c r="C25" s="54"/>
      <c r="D25" s="65">
        <v>0.32758999999999999</v>
      </c>
      <c r="E25" s="65">
        <v>0.32740000000000002</v>
      </c>
      <c r="F25" s="65">
        <v>0.30808000000000002</v>
      </c>
      <c r="G25" s="65">
        <v>0.30974000000000002</v>
      </c>
      <c r="H25" s="65">
        <v>0.30753000000000003</v>
      </c>
      <c r="I25" s="65">
        <v>0.30852000000000002</v>
      </c>
      <c r="J25" s="65">
        <v>0.31062000000000001</v>
      </c>
      <c r="K25" s="65">
        <v>0.30947999999999998</v>
      </c>
      <c r="L25" s="65">
        <v>0.30765999999999999</v>
      </c>
      <c r="M25" s="65">
        <v>0.30620000000000003</v>
      </c>
      <c r="N25" s="65">
        <v>0.30166999999999999</v>
      </c>
      <c r="O25" s="65">
        <v>0.30342000000000002</v>
      </c>
      <c r="P25" s="65">
        <v>0.30214000000000002</v>
      </c>
      <c r="Q25" s="65">
        <v>0.30219000000000001</v>
      </c>
      <c r="R25" s="65">
        <v>0.30554999999999999</v>
      </c>
      <c r="S25" s="46"/>
      <c r="T25" s="46"/>
    </row>
    <row r="26" spans="1:20" s="47" customFormat="1" ht="12.75">
      <c r="A26" s="46"/>
      <c r="B26" s="46"/>
      <c r="C26" s="46"/>
      <c r="D26" s="46"/>
      <c r="E26" s="46"/>
      <c r="F26" s="46"/>
      <c r="G26" s="46"/>
      <c r="H26" s="46"/>
      <c r="I26" s="46"/>
      <c r="J26" s="46"/>
      <c r="K26" s="46"/>
      <c r="L26" s="46"/>
      <c r="M26" s="46"/>
      <c r="N26" s="46"/>
      <c r="O26" s="46"/>
      <c r="P26" s="46"/>
      <c r="Q26" s="46"/>
      <c r="R26" s="46"/>
      <c r="S26" s="46"/>
      <c r="T26" s="46"/>
    </row>
    <row r="27" spans="1:20" s="47" customFormat="1" ht="12.75">
      <c r="A27" s="46"/>
      <c r="B27" s="46" t="s">
        <v>101</v>
      </c>
      <c r="C27" s="46"/>
      <c r="D27" s="46"/>
      <c r="E27" s="46"/>
      <c r="F27" s="46"/>
      <c r="G27" s="46"/>
      <c r="H27" s="46"/>
      <c r="I27" s="46"/>
      <c r="J27" s="46"/>
      <c r="K27" s="46"/>
      <c r="L27" s="46"/>
      <c r="M27" s="46"/>
      <c r="N27" s="46"/>
      <c r="O27" s="46"/>
      <c r="P27" s="46"/>
      <c r="Q27" s="46"/>
      <c r="R27" s="46"/>
      <c r="S27" s="46"/>
      <c r="T27" s="46"/>
    </row>
    <row r="28" spans="1:20" s="47" customFormat="1" ht="12.75">
      <c r="A28" s="46"/>
      <c r="B28" s="67" t="s">
        <v>102</v>
      </c>
      <c r="C28" s="46"/>
      <c r="D28" s="46"/>
      <c r="E28" s="46"/>
      <c r="F28" s="46"/>
      <c r="G28" s="46"/>
      <c r="H28" s="46"/>
      <c r="I28" s="46"/>
      <c r="J28" s="46"/>
      <c r="K28" s="46"/>
      <c r="L28" s="46"/>
      <c r="M28" s="46"/>
      <c r="N28" s="46"/>
      <c r="O28" s="46"/>
      <c r="P28" s="46"/>
      <c r="Q28" s="46"/>
      <c r="R28" s="46"/>
      <c r="S28" s="46"/>
      <c r="T28" s="46"/>
    </row>
    <row r="29" spans="1:20" s="47" customFormat="1" ht="12.75">
      <c r="A29" s="46"/>
      <c r="B29" s="46"/>
      <c r="C29" s="46"/>
      <c r="D29" s="46"/>
      <c r="E29" s="46"/>
      <c r="F29" s="46"/>
      <c r="G29" s="46"/>
      <c r="H29" s="46"/>
      <c r="I29" s="46"/>
      <c r="J29" s="46"/>
      <c r="K29" s="46"/>
      <c r="L29" s="46"/>
      <c r="M29" s="46"/>
      <c r="N29" s="46"/>
      <c r="O29" s="46"/>
      <c r="P29" s="46"/>
      <c r="Q29" s="46"/>
      <c r="R29" s="46"/>
      <c r="S29" s="46"/>
      <c r="T29" s="46"/>
    </row>
    <row r="30" spans="1:20" s="47" customFormat="1" ht="12.75">
      <c r="B30" s="67" t="s">
        <v>103</v>
      </c>
    </row>
    <row r="31" spans="1:20" s="47" customFormat="1" ht="12.75"/>
    <row r="32" spans="1:20" s="47" customFormat="1" ht="12.75"/>
    <row r="33" s="47" customFormat="1" ht="12.75"/>
    <row r="34" s="47" customFormat="1" ht="12.75"/>
    <row r="35" s="47" customFormat="1" ht="12.75"/>
    <row r="36" s="47" customFormat="1" ht="12.75"/>
    <row r="37" s="47" customFormat="1" ht="12.75"/>
    <row r="38" s="47" customFormat="1" ht="12.75"/>
    <row r="39" s="47" customFormat="1" ht="12.75"/>
    <row r="40" s="47" customFormat="1" ht="12.75"/>
    <row r="41" s="47" customFormat="1" ht="12.75"/>
    <row r="42" s="47" customFormat="1" ht="12.75"/>
    <row r="43" s="47" customFormat="1" ht="12.75"/>
    <row r="44" s="47" customFormat="1" ht="12.75"/>
    <row r="45" s="47" customFormat="1" ht="12.75"/>
    <row r="46" s="47" customFormat="1" ht="12.75"/>
    <row r="47" s="47" customFormat="1" ht="12.75"/>
    <row r="48" s="47" customFormat="1" ht="12.75"/>
    <row r="49" s="47" customFormat="1" ht="12.75"/>
    <row r="50" s="47" customFormat="1" ht="12.75"/>
    <row r="51" s="47" customFormat="1" ht="12.75"/>
    <row r="52" s="47" customFormat="1" ht="12.75"/>
    <row r="53" s="47" customFormat="1" ht="12.75"/>
    <row r="54" s="47" customFormat="1" ht="12.75"/>
    <row r="55" s="47" customFormat="1" ht="12.75"/>
    <row r="56" s="47" customFormat="1" ht="12.75"/>
    <row r="57" s="47" customFormat="1" ht="12.75"/>
    <row r="58" s="47" customFormat="1" ht="12.75"/>
    <row r="59" s="47" customFormat="1" ht="12.75"/>
    <row r="60" s="47" customFormat="1" ht="12.75"/>
    <row r="61" s="47" customFormat="1" ht="12.75"/>
    <row r="62" s="47" customFormat="1" ht="12.75"/>
    <row r="63" s="47" customFormat="1" ht="12.75"/>
    <row r="64" s="47" customFormat="1" ht="12.75"/>
    <row r="65" s="47" customFormat="1" ht="12.75"/>
    <row r="66" s="47" customFormat="1" ht="12.75"/>
    <row r="67" s="47" customFormat="1" ht="12.75"/>
    <row r="68" s="47" customFormat="1" ht="12.75"/>
    <row r="69" s="47" customFormat="1" ht="12.75"/>
    <row r="70" s="47" customFormat="1" ht="12.75"/>
    <row r="71" s="47" customFormat="1" ht="12.75"/>
    <row r="72" s="47" customFormat="1" ht="12.75"/>
    <row r="73" s="47" customFormat="1" ht="12.75"/>
    <row r="74" s="47" customFormat="1" ht="12.75"/>
    <row r="75" s="47" customFormat="1" ht="12.75"/>
    <row r="76" s="47" customFormat="1" ht="12.75"/>
    <row r="77" s="47" customFormat="1" ht="12.75"/>
    <row r="78" s="47" customFormat="1" ht="12.75"/>
    <row r="79" s="47" customFormat="1" ht="12.75"/>
    <row r="80" s="47" customFormat="1" ht="12.75"/>
    <row r="81" s="47" customFormat="1" ht="12.75"/>
    <row r="82" s="47" customFormat="1" ht="12.75"/>
    <row r="83" s="47" customFormat="1" ht="12.75"/>
    <row r="84" s="47" customFormat="1" ht="12.75"/>
    <row r="85" s="47" customFormat="1" ht="12.75"/>
    <row r="86" s="47" customFormat="1" ht="12.75"/>
    <row r="87" s="47" customFormat="1" ht="12.75"/>
    <row r="88" s="47" customFormat="1" ht="12.75"/>
    <row r="89" s="47" customFormat="1" ht="12.75"/>
    <row r="90" s="47" customFormat="1" ht="12.75"/>
    <row r="91" s="47" customFormat="1" ht="12.75"/>
    <row r="92" s="47" customFormat="1" ht="12.75"/>
    <row r="93" s="47" customFormat="1" ht="12.75"/>
    <row r="94" s="47" customFormat="1" ht="12.75"/>
    <row r="95" s="47" customFormat="1" ht="12.75"/>
    <row r="96" s="47" customFormat="1" ht="12.75"/>
    <row r="97" s="47" customFormat="1" ht="12.75"/>
    <row r="98" s="47" customFormat="1" ht="12.75"/>
    <row r="99" s="47" customFormat="1" ht="12.75"/>
    <row r="100" s="47" customFormat="1" ht="12.75"/>
    <row r="101" s="47" customFormat="1" ht="12.75"/>
    <row r="102" s="47" customFormat="1" ht="12.75"/>
    <row r="103" s="47" customFormat="1" ht="12.75"/>
    <row r="104" s="47" customFormat="1" ht="12.75"/>
    <row r="105" s="47" customFormat="1" ht="12.75"/>
    <row r="106" s="47" customFormat="1" ht="12.75"/>
    <row r="107" s="47" customFormat="1" ht="12.75"/>
    <row r="108" s="47" customFormat="1" ht="12.75"/>
    <row r="109" s="47" customFormat="1" ht="12.75"/>
    <row r="110" s="47" customFormat="1" ht="12.75"/>
    <row r="111" s="47" customFormat="1" ht="12.75"/>
    <row r="112" s="47" customFormat="1" ht="12.75"/>
    <row r="113" s="47" customFormat="1" ht="12.75"/>
    <row r="114" s="47" customFormat="1" ht="12.75"/>
    <row r="115" s="47" customFormat="1" ht="12.75"/>
    <row r="116" s="47" customFormat="1" ht="12.75"/>
    <row r="117" s="47" customFormat="1" ht="12.75"/>
    <row r="118" s="47" customFormat="1" ht="12.75"/>
    <row r="119" s="47" customFormat="1" ht="12.75"/>
    <row r="120" s="47" customFormat="1" ht="12.75"/>
    <row r="121" s="47" customFormat="1" ht="12.75"/>
    <row r="122" s="47" customFormat="1" ht="12.75"/>
    <row r="123" s="47" customFormat="1" ht="12.75"/>
    <row r="124" s="47" customFormat="1" ht="12.75"/>
    <row r="125" s="47" customFormat="1" ht="12.75"/>
    <row r="126" s="47" customFormat="1" ht="12.75"/>
    <row r="127" s="47" customFormat="1" ht="12.75"/>
    <row r="128" s="47" customFormat="1" ht="12.75"/>
    <row r="129" s="47" customFormat="1" ht="12.75"/>
    <row r="130" s="47" customFormat="1" ht="12.75"/>
    <row r="131" s="47" customFormat="1" ht="12.75"/>
    <row r="132" s="47" customFormat="1" ht="12.75"/>
    <row r="133" s="47" customFormat="1" ht="12.75"/>
    <row r="134" s="47" customFormat="1" ht="12.75"/>
    <row r="135" s="47" customFormat="1" ht="12.75"/>
    <row r="136" s="47" customFormat="1" ht="12.75"/>
    <row r="137" s="47" customFormat="1" ht="12.75"/>
    <row r="138" s="47" customFormat="1" ht="12.75"/>
    <row r="139" s="47" customFormat="1" ht="12.75"/>
    <row r="140" s="47" customFormat="1" ht="12.75"/>
    <row r="141" s="47" customFormat="1" ht="12.75"/>
    <row r="142" s="47" customFormat="1" ht="12.75"/>
    <row r="143" s="47" customFormat="1" ht="12.75"/>
    <row r="144" s="47" customFormat="1" ht="12.75"/>
    <row r="145" s="47" customFormat="1" ht="12.75"/>
    <row r="146" s="47" customFormat="1" ht="12.75"/>
    <row r="147" s="47" customFormat="1" ht="12.75"/>
    <row r="148" s="47" customFormat="1" ht="12.75"/>
    <row r="149" s="47" customFormat="1" ht="12.75"/>
    <row r="150" s="47" customFormat="1" ht="12.75"/>
    <row r="151" s="47" customFormat="1" ht="12.75"/>
    <row r="152" s="47" customFormat="1" ht="12.75"/>
    <row r="153" s="47" customFormat="1" ht="12.75"/>
    <row r="154" s="47" customFormat="1" ht="12.75"/>
    <row r="155" s="47" customFormat="1" ht="12.75"/>
    <row r="156" s="47" customFormat="1" ht="12.75"/>
    <row r="157" s="47" customFormat="1" ht="12.75"/>
    <row r="158" s="47" customFormat="1" ht="12.75"/>
    <row r="159" s="47" customFormat="1" ht="12.75"/>
    <row r="160" s="47" customFormat="1" ht="12.75"/>
    <row r="161" s="47" customFormat="1" ht="12.75"/>
    <row r="162" s="47" customFormat="1" ht="12.75"/>
    <row r="163" s="47" customFormat="1" ht="12.75"/>
    <row r="164" s="47" customFormat="1" ht="12.75"/>
    <row r="165" s="47" customFormat="1" ht="12.75"/>
    <row r="166" s="47" customFormat="1" ht="12.75"/>
    <row r="167" s="47" customFormat="1" ht="12.75"/>
    <row r="168" s="47" customFormat="1" ht="12.75"/>
    <row r="169" s="47" customFormat="1" ht="12.75"/>
    <row r="170" s="47" customFormat="1" ht="12.75"/>
    <row r="171" s="47" customFormat="1" ht="12.75"/>
    <row r="172" s="47" customFormat="1" ht="12.75"/>
    <row r="173" s="47" customFormat="1" ht="12.75"/>
    <row r="174" s="47" customFormat="1" ht="12.75"/>
    <row r="175" s="47" customFormat="1" ht="12.75"/>
    <row r="176" s="47" customFormat="1" ht="12.75"/>
    <row r="177" s="47" customFormat="1" ht="12.75"/>
    <row r="178" s="47" customFormat="1" ht="12.75"/>
    <row r="179" s="47" customFormat="1" ht="12.75"/>
    <row r="180" s="47" customFormat="1" ht="12.75"/>
    <row r="181" s="47" customFormat="1" ht="12.75"/>
    <row r="182" s="47" customFormat="1" ht="12.75"/>
    <row r="183" s="47" customFormat="1" ht="12.75"/>
    <row r="184" s="47" customFormat="1" ht="12.75"/>
    <row r="185" s="47" customFormat="1" ht="12.75"/>
    <row r="186" s="47" customFormat="1" ht="12.75"/>
    <row r="187" s="47" customFormat="1" ht="12.75"/>
    <row r="188" s="47" customFormat="1" ht="12.75"/>
    <row r="189" s="47" customFormat="1" ht="12.75"/>
  </sheetData>
  <mergeCells count="1">
    <mergeCell ref="D6:R6"/>
  </mergeCells>
  <pageMargins left="0.70866141732283472" right="0.70866141732283472" top="0.78740157480314965" bottom="0.78740157480314965" header="0.31496062992125984" footer="0.31496062992125984"/>
  <pageSetup paperSize="9" scale="6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theme="4"/>
  </sheetPr>
  <dimension ref="B2:S63"/>
  <sheetViews>
    <sheetView showGridLines="0" zoomScaleNormal="100" workbookViewId="0"/>
  </sheetViews>
  <sheetFormatPr baseColWidth="10" defaultRowHeight="15"/>
  <cols>
    <col min="1" max="1" width="11.42578125" style="2"/>
    <col min="2" max="2" width="10.42578125" style="2" customWidth="1"/>
    <col min="3" max="3" width="26.5703125" style="2" customWidth="1"/>
    <col min="4" max="19" width="7.28515625" style="2" customWidth="1"/>
    <col min="20" max="16384" width="11.42578125" style="2"/>
  </cols>
  <sheetData>
    <row r="2" spans="2:19" s="33" customFormat="1">
      <c r="B2" s="1"/>
      <c r="C2" s="1"/>
      <c r="D2" s="1"/>
      <c r="E2" s="1"/>
      <c r="F2" s="1"/>
      <c r="G2" s="1"/>
      <c r="H2" s="1"/>
      <c r="I2" s="1"/>
      <c r="J2" s="1"/>
      <c r="K2" s="1"/>
      <c r="L2" s="1"/>
      <c r="M2" s="1"/>
      <c r="N2" s="1"/>
      <c r="O2" s="1"/>
      <c r="P2" s="1"/>
      <c r="Q2" s="1"/>
      <c r="R2" s="1"/>
      <c r="S2" s="1"/>
    </row>
    <row r="3" spans="2:19" s="38" customFormat="1" ht="26.85" customHeight="1">
      <c r="B3" s="35" t="s">
        <v>28</v>
      </c>
      <c r="C3" s="36" t="s">
        <v>29</v>
      </c>
      <c r="D3" s="36"/>
      <c r="E3" s="36"/>
      <c r="F3" s="36"/>
      <c r="G3" s="36"/>
      <c r="H3" s="36"/>
      <c r="I3" s="36"/>
      <c r="J3" s="36"/>
      <c r="K3" s="36"/>
      <c r="L3" s="36"/>
      <c r="M3" s="36"/>
      <c r="N3" s="36"/>
      <c r="O3" s="36"/>
      <c r="P3" s="36"/>
      <c r="Q3" s="36"/>
      <c r="R3" s="36"/>
      <c r="S3" s="36"/>
    </row>
    <row r="4" spans="2:19" s="33" customFormat="1" ht="13.35" customHeight="1">
      <c r="B4" s="1"/>
      <c r="C4" s="1"/>
      <c r="D4" s="1"/>
      <c r="E4" s="1"/>
      <c r="F4" s="1"/>
      <c r="G4" s="1"/>
      <c r="H4" s="1"/>
      <c r="I4" s="1"/>
      <c r="J4" s="1"/>
      <c r="K4" s="1"/>
      <c r="L4" s="1"/>
      <c r="M4" s="1"/>
      <c r="N4" s="1"/>
      <c r="O4" s="1"/>
      <c r="P4" s="1"/>
      <c r="Q4" s="1"/>
      <c r="R4" s="1"/>
      <c r="S4" s="1"/>
    </row>
    <row r="5" spans="2:19" s="41" customFormat="1" ht="15" customHeight="1">
      <c r="B5" s="40" t="s">
        <v>298</v>
      </c>
      <c r="C5" s="39"/>
      <c r="D5" s="39"/>
      <c r="E5" s="39"/>
      <c r="F5" s="39"/>
      <c r="G5" s="1"/>
      <c r="H5" s="1"/>
      <c r="I5" s="1"/>
      <c r="J5" s="1"/>
      <c r="K5" s="1"/>
      <c r="L5" s="39"/>
      <c r="M5" s="39"/>
      <c r="N5" s="39"/>
      <c r="O5" s="39"/>
      <c r="P5" s="39"/>
      <c r="Q5" s="39"/>
      <c r="R5" s="39"/>
      <c r="S5" s="39"/>
    </row>
    <row r="6" spans="2:19" s="33" customFormat="1" ht="13.35" customHeight="1">
      <c r="B6" s="264"/>
      <c r="C6" s="1"/>
      <c r="D6" s="1"/>
      <c r="E6" s="1"/>
      <c r="F6" s="1"/>
      <c r="G6" s="1"/>
      <c r="H6" s="265"/>
      <c r="I6" s="265"/>
      <c r="J6" s="265"/>
      <c r="K6" s="265"/>
      <c r="L6" s="265"/>
      <c r="M6" s="265"/>
      <c r="N6" s="265"/>
      <c r="O6" s="265"/>
      <c r="P6" s="265"/>
      <c r="Q6" s="265"/>
      <c r="R6" s="265"/>
      <c r="S6" s="265"/>
    </row>
    <row r="7" spans="2:19" s="47" customFormat="1" ht="25.5" customHeight="1">
      <c r="B7" s="238" t="s">
        <v>299</v>
      </c>
      <c r="C7" s="239"/>
      <c r="D7" s="49">
        <v>1995</v>
      </c>
      <c r="E7" s="49">
        <v>2000</v>
      </c>
      <c r="F7" s="49">
        <v>2005</v>
      </c>
      <c r="G7" s="49">
        <v>2006</v>
      </c>
      <c r="H7" s="49">
        <v>2007</v>
      </c>
      <c r="I7" s="49">
        <v>2008</v>
      </c>
      <c r="J7" s="49">
        <v>2009</v>
      </c>
      <c r="K7" s="49">
        <v>2010</v>
      </c>
      <c r="L7" s="49">
        <v>2011</v>
      </c>
      <c r="M7" s="49">
        <v>2012</v>
      </c>
      <c r="N7" s="49">
        <v>2013</v>
      </c>
      <c r="O7" s="49" t="s">
        <v>177</v>
      </c>
      <c r="P7" s="49">
        <v>2015</v>
      </c>
      <c r="Q7" s="49">
        <v>2016</v>
      </c>
      <c r="R7" s="49">
        <v>2017</v>
      </c>
      <c r="S7" s="49">
        <v>2018</v>
      </c>
    </row>
    <row r="8" spans="2:19" s="47" customFormat="1" ht="12.75">
      <c r="B8" s="42"/>
      <c r="C8" s="42"/>
      <c r="D8" s="266"/>
      <c r="E8" s="266"/>
      <c r="F8" s="266"/>
      <c r="G8" s="266"/>
      <c r="H8" s="46"/>
      <c r="I8" s="46"/>
      <c r="J8" s="46"/>
      <c r="K8" s="46"/>
      <c r="L8" s="46"/>
      <c r="M8" s="46"/>
      <c r="N8" s="46"/>
      <c r="O8" s="46"/>
      <c r="P8" s="46"/>
      <c r="Q8" s="46"/>
      <c r="R8" s="46"/>
      <c r="S8" s="46"/>
    </row>
    <row r="9" spans="2:19" s="47" customFormat="1" ht="12.75">
      <c r="B9" s="74" t="s">
        <v>117</v>
      </c>
      <c r="C9" s="80"/>
      <c r="D9" s="267">
        <v>54.224460601806641</v>
      </c>
      <c r="E9" s="267">
        <v>57.639141082763672</v>
      </c>
      <c r="F9" s="267">
        <v>59.189060211181641</v>
      </c>
      <c r="G9" s="267">
        <v>59.309650421142578</v>
      </c>
      <c r="H9" s="267">
        <v>60.448398590087891</v>
      </c>
      <c r="I9" s="267">
        <v>61.180248260498047</v>
      </c>
      <c r="J9" s="267">
        <v>61.785610198974609</v>
      </c>
      <c r="K9" s="267">
        <v>62.457069396972656</v>
      </c>
      <c r="L9" s="267">
        <v>62.906101226806641</v>
      </c>
      <c r="M9" s="267">
        <v>62.814018249511719</v>
      </c>
      <c r="N9" s="267">
        <v>62.844898223876953</v>
      </c>
      <c r="O9" s="267">
        <v>63.202388763427734</v>
      </c>
      <c r="P9" s="267">
        <v>63.397708892822266</v>
      </c>
      <c r="Q9" s="267">
        <v>63.427940368652344</v>
      </c>
      <c r="R9" s="267">
        <v>63.594371795654297</v>
      </c>
      <c r="S9" s="267">
        <v>64.233100891113281</v>
      </c>
    </row>
    <row r="10" spans="2:19" s="47" customFormat="1" ht="12.75">
      <c r="B10" s="58"/>
      <c r="C10" s="82"/>
      <c r="D10" s="268"/>
      <c r="E10" s="268"/>
      <c r="F10" s="268"/>
      <c r="G10" s="268"/>
      <c r="H10" s="268"/>
      <c r="I10" s="268"/>
      <c r="J10" s="268"/>
      <c r="K10" s="268"/>
      <c r="L10" s="268"/>
      <c r="M10" s="268"/>
      <c r="N10" s="268"/>
      <c r="O10" s="268"/>
      <c r="P10" s="268"/>
      <c r="Q10" s="268"/>
      <c r="R10" s="268"/>
      <c r="S10" s="268"/>
    </row>
    <row r="11" spans="2:19" s="47" customFormat="1" ht="12.75">
      <c r="B11" s="58" t="s">
        <v>118</v>
      </c>
      <c r="C11" s="82"/>
      <c r="D11" s="268"/>
      <c r="E11" s="268"/>
      <c r="F11" s="268"/>
      <c r="G11" s="268"/>
      <c r="H11" s="268"/>
      <c r="I11" s="268"/>
      <c r="J11" s="268"/>
      <c r="K11" s="268"/>
      <c r="L11" s="268"/>
      <c r="M11" s="268"/>
      <c r="N11" s="268"/>
      <c r="O11" s="268"/>
      <c r="P11" s="268"/>
      <c r="Q11" s="268"/>
      <c r="R11" s="268"/>
      <c r="S11" s="268"/>
    </row>
    <row r="12" spans="2:19" s="47" customFormat="1" ht="12.75">
      <c r="B12" s="85" t="s">
        <v>119</v>
      </c>
      <c r="C12" s="86"/>
      <c r="D12" s="269">
        <v>53.315509796142578</v>
      </c>
      <c r="E12" s="269">
        <v>57.018539428710938</v>
      </c>
      <c r="F12" s="269">
        <v>58.645130157470703</v>
      </c>
      <c r="G12" s="269">
        <v>58.820468902587891</v>
      </c>
      <c r="H12" s="269">
        <v>59.799221038818359</v>
      </c>
      <c r="I12" s="269">
        <v>60.599811553955078</v>
      </c>
      <c r="J12" s="269">
        <v>61.525051116943359</v>
      </c>
      <c r="K12" s="269">
        <v>62.147819519042969</v>
      </c>
      <c r="L12" s="269">
        <v>62.309928894042969</v>
      </c>
      <c r="M12" s="269">
        <v>62.322391510009766</v>
      </c>
      <c r="N12" s="269">
        <v>62.368930816650391</v>
      </c>
      <c r="O12" s="269">
        <v>62.695339202880859</v>
      </c>
      <c r="P12" s="269">
        <v>62.796100616455078</v>
      </c>
      <c r="Q12" s="269">
        <v>62.703880310058594</v>
      </c>
      <c r="R12" s="269">
        <v>62.955829620361328</v>
      </c>
      <c r="S12" s="269">
        <v>63.597381591796875</v>
      </c>
    </row>
    <row r="13" spans="2:19" s="47" customFormat="1" ht="12.75">
      <c r="B13" s="88" t="s">
        <v>120</v>
      </c>
      <c r="C13" s="89"/>
      <c r="D13" s="270">
        <v>55.089569091796875</v>
      </c>
      <c r="E13" s="270">
        <v>58.233871459960938</v>
      </c>
      <c r="F13" s="270">
        <v>59.71295166015625</v>
      </c>
      <c r="G13" s="270">
        <v>59.781261444091797</v>
      </c>
      <c r="H13" s="270">
        <v>61.074649810791016</v>
      </c>
      <c r="I13" s="270">
        <v>61.740741729736328</v>
      </c>
      <c r="J13" s="270">
        <v>62.037391662597656</v>
      </c>
      <c r="K13" s="270">
        <v>62.756061553955078</v>
      </c>
      <c r="L13" s="270">
        <v>63.47760009765625</v>
      </c>
      <c r="M13" s="270">
        <v>63.286598205566406</v>
      </c>
      <c r="N13" s="270">
        <v>63.303760528564453</v>
      </c>
      <c r="O13" s="270">
        <v>63.692890167236328</v>
      </c>
      <c r="P13" s="270">
        <v>63.981258392333984</v>
      </c>
      <c r="Q13" s="270">
        <v>64.14459228515625</v>
      </c>
      <c r="R13" s="270">
        <v>64.222969055175781</v>
      </c>
      <c r="S13" s="270">
        <v>64.862922668457031</v>
      </c>
    </row>
    <row r="14" spans="2:19" s="47" customFormat="1" ht="12.75">
      <c r="B14" s="129"/>
      <c r="C14" s="82"/>
      <c r="D14" s="268"/>
      <c r="E14" s="268"/>
      <c r="F14" s="268"/>
      <c r="G14" s="268"/>
      <c r="H14" s="268"/>
      <c r="I14" s="268"/>
      <c r="J14" s="268"/>
      <c r="K14" s="268"/>
      <c r="L14" s="268"/>
      <c r="M14" s="268"/>
      <c r="N14" s="268"/>
      <c r="O14" s="268"/>
      <c r="P14" s="268"/>
      <c r="Q14" s="268"/>
      <c r="R14" s="268"/>
      <c r="S14" s="268"/>
    </row>
    <row r="15" spans="2:19" s="47" customFormat="1" ht="12.75">
      <c r="B15" s="58" t="s">
        <v>219</v>
      </c>
      <c r="C15" s="82"/>
      <c r="D15" s="268"/>
      <c r="E15" s="268"/>
      <c r="F15" s="268"/>
      <c r="G15" s="268"/>
      <c r="H15" s="268"/>
      <c r="I15" s="268"/>
      <c r="J15" s="268"/>
      <c r="K15" s="268"/>
      <c r="L15" s="268"/>
      <c r="M15" s="268"/>
      <c r="N15" s="268"/>
      <c r="O15" s="268"/>
      <c r="P15" s="268"/>
      <c r="Q15" s="268"/>
      <c r="R15" s="268"/>
      <c r="S15" s="268"/>
    </row>
    <row r="16" spans="2:19" s="47" customFormat="1" ht="12.75">
      <c r="B16" s="85" t="s">
        <v>220</v>
      </c>
      <c r="C16" s="86"/>
      <c r="D16" s="269">
        <v>57.129138946533203</v>
      </c>
      <c r="E16" s="269">
        <v>59.697879791259766</v>
      </c>
      <c r="F16" s="269">
        <v>61.157199859619141</v>
      </c>
      <c r="G16" s="269">
        <v>61.174690246582031</v>
      </c>
      <c r="H16" s="269">
        <v>62.383369445800781</v>
      </c>
      <c r="I16" s="269">
        <v>63.197029113769531</v>
      </c>
      <c r="J16" s="269">
        <v>63.946701049804688</v>
      </c>
      <c r="K16" s="269">
        <v>64.508773803710938</v>
      </c>
      <c r="L16" s="269">
        <v>64.971710205078125</v>
      </c>
      <c r="M16" s="269">
        <v>64.685623168945313</v>
      </c>
      <c r="N16" s="269">
        <v>64.761306762695313</v>
      </c>
      <c r="O16" s="269">
        <v>65.277717590332031</v>
      </c>
      <c r="P16" s="269">
        <v>65.490150451660156</v>
      </c>
      <c r="Q16" s="269">
        <v>65.284896850585938</v>
      </c>
      <c r="R16" s="269">
        <v>65.482429504394531</v>
      </c>
      <c r="S16" s="269">
        <v>66.145317077636719</v>
      </c>
    </row>
    <row r="17" spans="2:19" s="47" customFormat="1" ht="12.75">
      <c r="B17" s="88" t="s">
        <v>221</v>
      </c>
      <c r="C17" s="89"/>
      <c r="D17" s="270">
        <v>43.915691375732422</v>
      </c>
      <c r="E17" s="270">
        <v>50.129119873046875</v>
      </c>
      <c r="F17" s="270">
        <v>51.567680358886719</v>
      </c>
      <c r="G17" s="270">
        <v>52.065479278564453</v>
      </c>
      <c r="H17" s="270">
        <v>52.905029296875</v>
      </c>
      <c r="I17" s="270">
        <v>53.199031829833984</v>
      </c>
      <c r="J17" s="270">
        <v>53.421451568603516</v>
      </c>
      <c r="K17" s="270">
        <v>54.417728424072266</v>
      </c>
      <c r="L17" s="270">
        <v>54.673561096191406</v>
      </c>
      <c r="M17" s="270">
        <v>55.169490814208984</v>
      </c>
      <c r="N17" s="270">
        <v>55.090911865234375</v>
      </c>
      <c r="O17" s="270">
        <v>54.866310119628906</v>
      </c>
      <c r="P17" s="270">
        <v>54.870059967041016</v>
      </c>
      <c r="Q17" s="270">
        <v>55.883018493652344</v>
      </c>
      <c r="R17" s="270">
        <v>55.811008453369141</v>
      </c>
      <c r="S17" s="270">
        <v>56.460708618164063</v>
      </c>
    </row>
    <row r="18" spans="2:19" s="47" customFormat="1" ht="12.75">
      <c r="B18" s="129"/>
      <c r="C18" s="82"/>
      <c r="D18" s="268"/>
      <c r="E18" s="268"/>
      <c r="F18" s="268"/>
      <c r="G18" s="268"/>
      <c r="H18" s="268"/>
      <c r="I18" s="268"/>
      <c r="J18" s="268"/>
      <c r="K18" s="268"/>
      <c r="L18" s="268"/>
      <c r="M18" s="268"/>
      <c r="N18" s="268"/>
      <c r="O18" s="268"/>
      <c r="P18" s="268"/>
      <c r="Q18" s="268"/>
      <c r="R18" s="268"/>
      <c r="S18" s="268"/>
    </row>
    <row r="19" spans="2:19" s="47" customFormat="1" ht="12.75">
      <c r="B19" s="58" t="s">
        <v>300</v>
      </c>
      <c r="C19" s="82"/>
      <c r="D19" s="268"/>
      <c r="E19" s="268"/>
      <c r="F19" s="268"/>
      <c r="G19" s="268"/>
      <c r="H19" s="268"/>
      <c r="I19" s="268"/>
      <c r="J19" s="268"/>
      <c r="K19" s="268"/>
      <c r="L19" s="268"/>
      <c r="M19" s="268"/>
      <c r="N19" s="268"/>
      <c r="O19" s="268"/>
      <c r="P19" s="268"/>
      <c r="Q19" s="268"/>
      <c r="R19" s="268"/>
      <c r="S19" s="268"/>
    </row>
    <row r="20" spans="2:19" s="47" customFormat="1" ht="12.75">
      <c r="B20" s="174" t="s">
        <v>301</v>
      </c>
      <c r="C20" s="86"/>
      <c r="D20" s="269">
        <v>53.960781097412109</v>
      </c>
      <c r="E20" s="269">
        <v>57.015998840332031</v>
      </c>
      <c r="F20" s="269">
        <v>58.386211395263672</v>
      </c>
      <c r="G20" s="269">
        <v>58.477348327636719</v>
      </c>
      <c r="H20" s="269">
        <v>59.394729614257813</v>
      </c>
      <c r="I20" s="269">
        <v>60.168548583984375</v>
      </c>
      <c r="J20" s="269">
        <v>60.740219116210938</v>
      </c>
      <c r="K20" s="269">
        <v>61.446910858154297</v>
      </c>
      <c r="L20" s="269">
        <v>61.876029968261719</v>
      </c>
      <c r="M20" s="269">
        <v>61.909908294677734</v>
      </c>
      <c r="N20" s="269">
        <v>61.81671142578125</v>
      </c>
      <c r="O20" s="269">
        <v>62.098171234130859</v>
      </c>
      <c r="P20" s="269">
        <v>62.264011383056641</v>
      </c>
      <c r="Q20" s="269">
        <v>62.024600982666016</v>
      </c>
      <c r="R20" s="269">
        <v>61.967609405517578</v>
      </c>
      <c r="S20" s="269">
        <v>0</v>
      </c>
    </row>
    <row r="21" spans="2:19" s="47" customFormat="1" ht="12.75">
      <c r="B21" s="182" t="s">
        <v>302</v>
      </c>
      <c r="C21" s="89"/>
      <c r="D21" s="270">
        <v>54.813400268554688</v>
      </c>
      <c r="E21" s="270">
        <v>59.056861877441406</v>
      </c>
      <c r="F21" s="270">
        <v>60.982650756835938</v>
      </c>
      <c r="G21" s="270">
        <v>61.164539337158203</v>
      </c>
      <c r="H21" s="270">
        <v>62.752880096435547</v>
      </c>
      <c r="I21" s="270">
        <v>63.406871795654297</v>
      </c>
      <c r="J21" s="270">
        <v>64.042381286621094</v>
      </c>
      <c r="K21" s="270">
        <v>64.706558227539063</v>
      </c>
      <c r="L21" s="270">
        <v>65.146942138671875</v>
      </c>
      <c r="M21" s="270">
        <v>64.76806640625</v>
      </c>
      <c r="N21" s="270">
        <v>65.051551818847656</v>
      </c>
      <c r="O21" s="270">
        <v>65.620109558105469</v>
      </c>
      <c r="P21" s="270">
        <v>65.902580261230469</v>
      </c>
      <c r="Q21" s="270">
        <v>66.519569396972656</v>
      </c>
      <c r="R21" s="270">
        <v>67.129798889160156</v>
      </c>
      <c r="S21" s="270">
        <v>0</v>
      </c>
    </row>
    <row r="22" spans="2:19" s="47" customFormat="1" ht="12.75">
      <c r="B22" s="129"/>
      <c r="C22" s="82"/>
      <c r="D22" s="268"/>
      <c r="E22" s="268"/>
      <c r="F22" s="268"/>
      <c r="G22" s="268"/>
      <c r="H22" s="268"/>
      <c r="I22" s="268"/>
      <c r="J22" s="268"/>
      <c r="K22" s="268"/>
      <c r="L22" s="268"/>
      <c r="M22" s="268"/>
      <c r="N22" s="268"/>
      <c r="O22" s="268"/>
      <c r="P22" s="268"/>
      <c r="Q22" s="268"/>
      <c r="R22" s="268"/>
      <c r="S22" s="268"/>
    </row>
    <row r="23" spans="2:19" s="47" customFormat="1" ht="12.75">
      <c r="B23" s="58" t="s">
        <v>121</v>
      </c>
      <c r="C23" s="82"/>
      <c r="D23" s="268"/>
      <c r="E23" s="268"/>
      <c r="F23" s="268"/>
      <c r="G23" s="268"/>
      <c r="H23" s="268"/>
      <c r="I23" s="268"/>
      <c r="J23" s="268"/>
      <c r="K23" s="268"/>
      <c r="L23" s="268"/>
      <c r="M23" s="268"/>
      <c r="N23" s="268"/>
      <c r="O23" s="268"/>
      <c r="P23" s="268"/>
      <c r="Q23" s="268"/>
      <c r="R23" s="268"/>
      <c r="S23" s="268"/>
    </row>
    <row r="24" spans="2:19" s="47" customFormat="1" ht="12.75">
      <c r="B24" s="85" t="s">
        <v>122</v>
      </c>
      <c r="C24" s="86"/>
      <c r="D24" s="269">
        <v>48.108219146728516</v>
      </c>
      <c r="E24" s="269">
        <v>51.437591552734375</v>
      </c>
      <c r="F24" s="269">
        <v>52.620529174804688</v>
      </c>
      <c r="G24" s="269">
        <v>52.54241943359375</v>
      </c>
      <c r="H24" s="269">
        <v>53.849399566650391</v>
      </c>
      <c r="I24" s="269">
        <v>54.330318450927734</v>
      </c>
      <c r="J24" s="269">
        <v>54.568470001220703</v>
      </c>
      <c r="K24" s="269">
        <v>54.540031433105469</v>
      </c>
      <c r="L24" s="269">
        <v>55.675651550292969</v>
      </c>
      <c r="M24" s="269">
        <v>55.288570404052734</v>
      </c>
      <c r="N24" s="269">
        <v>54.672649383544922</v>
      </c>
      <c r="O24" s="269">
        <v>54.128711700439453</v>
      </c>
      <c r="P24" s="269">
        <v>54.312820434570313</v>
      </c>
      <c r="Q24" s="269">
        <v>54.431880950927734</v>
      </c>
      <c r="R24" s="269">
        <v>54.448360443115234</v>
      </c>
      <c r="S24" s="269">
        <v>55.452301025390625</v>
      </c>
    </row>
    <row r="25" spans="2:19" s="47" customFormat="1" ht="12.75">
      <c r="B25" s="129" t="s">
        <v>123</v>
      </c>
      <c r="C25" s="82"/>
      <c r="D25" s="268">
        <v>49.625240325927734</v>
      </c>
      <c r="E25" s="268">
        <v>51.945831298828125</v>
      </c>
      <c r="F25" s="268">
        <v>53.904850006103516</v>
      </c>
      <c r="G25" s="268">
        <v>52.866268157958984</v>
      </c>
      <c r="H25" s="268">
        <v>54.848079681396484</v>
      </c>
      <c r="I25" s="268">
        <v>55.328449249267578</v>
      </c>
      <c r="J25" s="268">
        <v>56.722419738769531</v>
      </c>
      <c r="K25" s="268">
        <v>55.593669891357422</v>
      </c>
      <c r="L25" s="268">
        <v>56.293598175048828</v>
      </c>
      <c r="M25" s="268">
        <v>56.458889007568359</v>
      </c>
      <c r="N25" s="268">
        <v>56.8973388671875</v>
      </c>
      <c r="O25" s="268">
        <v>57.188919067382813</v>
      </c>
      <c r="P25" s="268">
        <v>56.869529724121094</v>
      </c>
      <c r="Q25" s="268">
        <v>56.033561706542969</v>
      </c>
      <c r="R25" s="268">
        <v>55.890491485595703</v>
      </c>
      <c r="S25" s="268">
        <v>56.857898712158203</v>
      </c>
    </row>
    <row r="26" spans="2:19" s="47" customFormat="1" ht="12.75">
      <c r="B26" s="129" t="s">
        <v>124</v>
      </c>
      <c r="C26" s="82"/>
      <c r="D26" s="268">
        <v>52.411029815673828</v>
      </c>
      <c r="E26" s="268">
        <v>55.408050537109375</v>
      </c>
      <c r="F26" s="268">
        <v>56.183971405029297</v>
      </c>
      <c r="G26" s="268">
        <v>56.317520141601563</v>
      </c>
      <c r="H26" s="268">
        <v>57.268718719482422</v>
      </c>
      <c r="I26" s="268">
        <v>57.735668182373047</v>
      </c>
      <c r="J26" s="268">
        <v>57.984199523925781</v>
      </c>
      <c r="K26" s="268">
        <v>59.111530303955078</v>
      </c>
      <c r="L26" s="268">
        <v>59.394618988037109</v>
      </c>
      <c r="M26" s="268">
        <v>58.933349609375</v>
      </c>
      <c r="N26" s="268">
        <v>58.497959136962891</v>
      </c>
      <c r="O26" s="268">
        <v>58.536479949951172</v>
      </c>
      <c r="P26" s="268">
        <v>58.192470550537109</v>
      </c>
      <c r="Q26" s="268">
        <v>57.811408996582031</v>
      </c>
      <c r="R26" s="268">
        <v>57.738300323486328</v>
      </c>
      <c r="S26" s="268">
        <v>57.838630676269531</v>
      </c>
    </row>
    <row r="27" spans="2:19" s="47" customFormat="1" ht="12.75">
      <c r="B27" s="129" t="s">
        <v>125</v>
      </c>
      <c r="C27" s="82"/>
      <c r="D27" s="268">
        <v>59.002880096435547</v>
      </c>
      <c r="E27" s="268">
        <v>62.996681213378906</v>
      </c>
      <c r="F27" s="268">
        <v>65.262046813964844</v>
      </c>
      <c r="G27" s="268">
        <v>65.163803100585938</v>
      </c>
      <c r="H27" s="268">
        <v>66.328521728515625</v>
      </c>
      <c r="I27" s="268">
        <v>66.505966186523438</v>
      </c>
      <c r="J27" s="268">
        <v>67.33245849609375</v>
      </c>
      <c r="K27" s="268">
        <v>67.629783630371094</v>
      </c>
      <c r="L27" s="268">
        <v>67.828262329101563</v>
      </c>
      <c r="M27" s="268">
        <v>68.324409484863281</v>
      </c>
      <c r="N27" s="268">
        <v>68.099479675292969</v>
      </c>
      <c r="O27" s="268">
        <v>68.521629333496094</v>
      </c>
      <c r="P27" s="268">
        <v>68.65765380859375</v>
      </c>
      <c r="Q27" s="268">
        <v>68.949623107910156</v>
      </c>
      <c r="R27" s="268">
        <v>69.629013061523438</v>
      </c>
      <c r="S27" s="268">
        <v>70.039299011230469</v>
      </c>
    </row>
    <row r="28" spans="2:19" s="47" customFormat="1" ht="12.75">
      <c r="B28" s="88" t="s">
        <v>126</v>
      </c>
      <c r="C28" s="89"/>
      <c r="D28" s="270">
        <v>61.654621124267578</v>
      </c>
      <c r="E28" s="270">
        <v>64.891799926757813</v>
      </c>
      <c r="F28" s="270">
        <v>66.77166748046875</v>
      </c>
      <c r="G28" s="270">
        <v>67.433746337890625</v>
      </c>
      <c r="H28" s="270">
        <v>68.019920349121094</v>
      </c>
      <c r="I28" s="270">
        <v>69.652969360351563</v>
      </c>
      <c r="J28" s="270">
        <v>70.333412170410156</v>
      </c>
      <c r="K28" s="270">
        <v>71.453712463378906</v>
      </c>
      <c r="L28" s="270">
        <v>71.703742980957031</v>
      </c>
      <c r="M28" s="270">
        <v>71.360862731933594</v>
      </c>
      <c r="N28" s="270">
        <v>72.264717102050781</v>
      </c>
      <c r="O28" s="270">
        <v>73.491409301757813</v>
      </c>
      <c r="P28" s="270">
        <v>74.334373474121094</v>
      </c>
      <c r="Q28" s="270">
        <v>75.07440185546875</v>
      </c>
      <c r="R28" s="270">
        <v>75.249359130859375</v>
      </c>
      <c r="S28" s="270">
        <v>75.869468688964844</v>
      </c>
    </row>
    <row r="29" spans="2:19" s="47" customFormat="1" ht="12.75">
      <c r="B29" s="129"/>
      <c r="C29" s="82"/>
      <c r="D29" s="268"/>
      <c r="E29" s="268"/>
      <c r="F29" s="268"/>
      <c r="G29" s="268"/>
      <c r="H29" s="268"/>
      <c r="I29" s="268"/>
      <c r="J29" s="268"/>
      <c r="K29" s="268"/>
      <c r="L29" s="268"/>
      <c r="M29" s="268"/>
      <c r="N29" s="268"/>
      <c r="O29" s="268"/>
      <c r="P29" s="268"/>
      <c r="Q29" s="268"/>
      <c r="R29" s="268"/>
      <c r="S29" s="268"/>
    </row>
    <row r="30" spans="2:19" s="47" customFormat="1" ht="15" customHeight="1">
      <c r="B30" s="58" t="s">
        <v>137</v>
      </c>
      <c r="C30" s="82"/>
      <c r="D30" s="268"/>
      <c r="E30" s="268"/>
      <c r="F30" s="268"/>
      <c r="G30" s="268"/>
      <c r="H30" s="268"/>
      <c r="I30" s="268"/>
      <c r="J30" s="268"/>
      <c r="K30" s="268"/>
      <c r="L30" s="268"/>
      <c r="M30" s="268"/>
      <c r="N30" s="268"/>
      <c r="O30" s="268"/>
      <c r="P30" s="268"/>
      <c r="Q30" s="268"/>
      <c r="R30" s="268"/>
      <c r="S30" s="268"/>
    </row>
    <row r="31" spans="2:19" s="47" customFormat="1" ht="12.75">
      <c r="B31" s="85" t="s">
        <v>138</v>
      </c>
      <c r="C31" s="86"/>
      <c r="D31" s="269">
        <v>64.457763671875</v>
      </c>
      <c r="E31" s="269">
        <v>67.011932373046875</v>
      </c>
      <c r="F31" s="269">
        <v>69.452339172363281</v>
      </c>
      <c r="G31" s="269">
        <v>69.730667114257813</v>
      </c>
      <c r="H31" s="269">
        <v>70.443702697753906</v>
      </c>
      <c r="I31" s="269">
        <v>70.610076904296875</v>
      </c>
      <c r="J31" s="269">
        <v>71.640266418457031</v>
      </c>
      <c r="K31" s="269">
        <v>73.060821533203125</v>
      </c>
      <c r="L31" s="269">
        <v>72.90277099609375</v>
      </c>
      <c r="M31" s="269">
        <v>72.245979309082031</v>
      </c>
      <c r="N31" s="269">
        <v>72.466629028320313</v>
      </c>
      <c r="O31" s="269">
        <v>72.79144287109375</v>
      </c>
      <c r="P31" s="269">
        <v>72.873611450195313</v>
      </c>
      <c r="Q31" s="269">
        <v>72.922027587890625</v>
      </c>
      <c r="R31" s="269">
        <v>73.090408325195313</v>
      </c>
      <c r="S31" s="269">
        <v>73.275146484375</v>
      </c>
    </row>
    <row r="32" spans="2:19" s="47" customFormat="1" ht="12.75">
      <c r="B32" s="129" t="s">
        <v>139</v>
      </c>
      <c r="C32" s="82"/>
      <c r="D32" s="268">
        <v>51.831459045410156</v>
      </c>
      <c r="E32" s="268">
        <v>51.118251800537109</v>
      </c>
      <c r="F32" s="268">
        <v>49.916061401367188</v>
      </c>
      <c r="G32" s="268">
        <v>50.140628814697266</v>
      </c>
      <c r="H32" s="268">
        <v>50.135688781738281</v>
      </c>
      <c r="I32" s="268">
        <v>51.085090637207031</v>
      </c>
      <c r="J32" s="268">
        <v>52.456169128417969</v>
      </c>
      <c r="K32" s="268">
        <v>50.431289672851563</v>
      </c>
      <c r="L32" s="268">
        <v>52.227119445800781</v>
      </c>
      <c r="M32" s="268">
        <v>51.615890502929688</v>
      </c>
      <c r="N32" s="268">
        <v>52.749660491943359</v>
      </c>
      <c r="O32" s="268">
        <v>52.790870666503906</v>
      </c>
      <c r="P32" s="268">
        <v>53.255439758300781</v>
      </c>
      <c r="Q32" s="268">
        <v>53.200351715087891</v>
      </c>
      <c r="R32" s="268">
        <v>53.543781280517578</v>
      </c>
      <c r="S32" s="268">
        <v>53.747699737548828</v>
      </c>
    </row>
    <row r="33" spans="2:19" s="47" customFormat="1" ht="12.75">
      <c r="B33" s="129" t="s">
        <v>222</v>
      </c>
      <c r="C33" s="82"/>
      <c r="D33" s="268">
        <v>56.176731109619141</v>
      </c>
      <c r="E33" s="268">
        <v>60.132778167724609</v>
      </c>
      <c r="F33" s="268">
        <v>61.567470550537109</v>
      </c>
      <c r="G33" s="268">
        <v>61.637020111083984</v>
      </c>
      <c r="H33" s="268">
        <v>62.869880676269531</v>
      </c>
      <c r="I33" s="268">
        <v>63.294509887695313</v>
      </c>
      <c r="J33" s="268">
        <v>63.929050445556641</v>
      </c>
      <c r="K33" s="268">
        <v>64.942787170410156</v>
      </c>
      <c r="L33" s="268">
        <v>65.404670715332031</v>
      </c>
      <c r="M33" s="268">
        <v>65.492240905761719</v>
      </c>
      <c r="N33" s="268">
        <v>66.023391723632813</v>
      </c>
      <c r="O33" s="268">
        <v>66.581916809082031</v>
      </c>
      <c r="P33" s="268">
        <v>66.786209106445313</v>
      </c>
      <c r="Q33" s="268">
        <v>67.567947387695313</v>
      </c>
      <c r="R33" s="268">
        <v>67.905860900878906</v>
      </c>
      <c r="S33" s="268">
        <v>68.166999816894531</v>
      </c>
    </row>
    <row r="34" spans="2:19" s="47" customFormat="1" ht="12.75">
      <c r="B34" s="129" t="s">
        <v>141</v>
      </c>
      <c r="C34" s="82"/>
      <c r="D34" s="268">
        <v>55.104751586914063</v>
      </c>
      <c r="E34" s="268">
        <v>56.754749298095703</v>
      </c>
      <c r="F34" s="268">
        <v>58.0123291015625</v>
      </c>
      <c r="G34" s="268">
        <v>58.014659881591797</v>
      </c>
      <c r="H34" s="268">
        <v>59.244579315185547</v>
      </c>
      <c r="I34" s="268">
        <v>59.410148620605469</v>
      </c>
      <c r="J34" s="268">
        <v>59.720340728759766</v>
      </c>
      <c r="K34" s="268">
        <v>60.218368530273438</v>
      </c>
      <c r="L34" s="268">
        <v>61.020069122314453</v>
      </c>
      <c r="M34" s="268">
        <v>60.659290313720703</v>
      </c>
      <c r="N34" s="268">
        <v>60.66510009765625</v>
      </c>
      <c r="O34" s="268">
        <v>62.522499084472656</v>
      </c>
      <c r="P34" s="268">
        <v>62.957759857177734</v>
      </c>
      <c r="Q34" s="268">
        <v>62.369701385498047</v>
      </c>
      <c r="R34" s="268">
        <v>62.712478637695313</v>
      </c>
      <c r="S34" s="268">
        <v>63.629631042480469</v>
      </c>
    </row>
    <row r="35" spans="2:19" s="47" customFormat="1" ht="12.75">
      <c r="B35" s="129" t="s">
        <v>142</v>
      </c>
      <c r="C35" s="82"/>
      <c r="D35" s="268">
        <v>48.014518737792969</v>
      </c>
      <c r="E35" s="268">
        <v>52.030929565429688</v>
      </c>
      <c r="F35" s="268">
        <v>54.165538787841797</v>
      </c>
      <c r="G35" s="268">
        <v>53.945659637451172</v>
      </c>
      <c r="H35" s="268">
        <v>55.128391265869141</v>
      </c>
      <c r="I35" s="268">
        <v>56.665321350097656</v>
      </c>
      <c r="J35" s="268">
        <v>56.157150268554688</v>
      </c>
      <c r="K35" s="268">
        <v>56.228378295898438</v>
      </c>
      <c r="L35" s="268">
        <v>57.739910125732422</v>
      </c>
      <c r="M35" s="268">
        <v>57.569511413574219</v>
      </c>
      <c r="N35" s="268">
        <v>57.081600189208984</v>
      </c>
      <c r="O35" s="268">
        <v>56.752510070800781</v>
      </c>
      <c r="P35" s="268">
        <v>56.596820831298828</v>
      </c>
      <c r="Q35" s="268">
        <v>56.880119323730469</v>
      </c>
      <c r="R35" s="268">
        <v>56.405990600585938</v>
      </c>
      <c r="S35" s="268">
        <v>57.387851715087891</v>
      </c>
    </row>
    <row r="36" spans="2:19" s="47" customFormat="1" ht="12.75">
      <c r="B36" s="88" t="s">
        <v>143</v>
      </c>
      <c r="C36" s="89"/>
      <c r="D36" s="270">
        <v>46.053779602050781</v>
      </c>
      <c r="E36" s="270">
        <v>52.344108581542969</v>
      </c>
      <c r="F36" s="270">
        <v>52.623310089111328</v>
      </c>
      <c r="G36" s="270">
        <v>51.871311187744141</v>
      </c>
      <c r="H36" s="270">
        <v>53.063270568847656</v>
      </c>
      <c r="I36" s="270">
        <v>53.863899230957031</v>
      </c>
      <c r="J36" s="270">
        <v>54.857601165771484</v>
      </c>
      <c r="K36" s="270">
        <v>55.648651123046875</v>
      </c>
      <c r="L36" s="270">
        <v>55.038280487060547</v>
      </c>
      <c r="M36" s="270">
        <v>55.350898742675781</v>
      </c>
      <c r="N36" s="270">
        <v>53.962631225585938</v>
      </c>
      <c r="O36" s="270">
        <v>53.4056396484375</v>
      </c>
      <c r="P36" s="270">
        <v>53.339771270751953</v>
      </c>
      <c r="Q36" s="270">
        <v>52.302970886230469</v>
      </c>
      <c r="R36" s="270">
        <v>51.905288696289063</v>
      </c>
      <c r="S36" s="270">
        <v>53.669998168945313</v>
      </c>
    </row>
    <row r="37" spans="2:19" s="47" customFormat="1" ht="12.75">
      <c r="B37" s="129"/>
      <c r="C37" s="82"/>
      <c r="D37" s="268"/>
      <c r="E37" s="268"/>
      <c r="F37" s="268"/>
      <c r="G37" s="268"/>
      <c r="H37" s="268"/>
      <c r="I37" s="268"/>
      <c r="J37" s="268"/>
      <c r="K37" s="268"/>
      <c r="L37" s="268"/>
      <c r="M37" s="268"/>
      <c r="N37" s="268"/>
      <c r="O37" s="268"/>
      <c r="P37" s="268"/>
      <c r="Q37" s="268"/>
      <c r="R37" s="268"/>
      <c r="S37" s="268"/>
    </row>
    <row r="38" spans="2:19" s="47" customFormat="1" ht="12.75">
      <c r="B38" s="58" t="s">
        <v>223</v>
      </c>
      <c r="C38" s="82"/>
      <c r="D38" s="268"/>
      <c r="E38" s="268"/>
      <c r="F38" s="268"/>
      <c r="G38" s="268"/>
      <c r="H38" s="268"/>
      <c r="I38" s="268"/>
      <c r="J38" s="268"/>
      <c r="K38" s="268"/>
      <c r="L38" s="268"/>
      <c r="M38" s="268"/>
      <c r="N38" s="268"/>
      <c r="O38" s="268"/>
      <c r="P38" s="268"/>
      <c r="Q38" s="268"/>
      <c r="R38" s="268"/>
      <c r="S38" s="268"/>
    </row>
    <row r="39" spans="2:19" s="47" customFormat="1" ht="12.75">
      <c r="B39" s="85" t="s">
        <v>224</v>
      </c>
      <c r="C39" s="86"/>
      <c r="D39" s="269">
        <v>55.518428802490234</v>
      </c>
      <c r="E39" s="269">
        <v>58.600971221923828</v>
      </c>
      <c r="F39" s="269">
        <v>60.61566162109375</v>
      </c>
      <c r="G39" s="269">
        <v>60.915538787841797</v>
      </c>
      <c r="H39" s="269">
        <v>61.618869781494141</v>
      </c>
      <c r="I39" s="269">
        <v>61.900680541992188</v>
      </c>
      <c r="J39" s="269">
        <v>62.665298461914063</v>
      </c>
      <c r="K39" s="269">
        <v>63.323921203613281</v>
      </c>
      <c r="L39" s="269">
        <v>63.478141784667969</v>
      </c>
      <c r="M39" s="269">
        <v>63.793308258056641</v>
      </c>
      <c r="N39" s="269">
        <v>63.788959503173828</v>
      </c>
      <c r="O39" s="269">
        <v>64.207382202148438</v>
      </c>
      <c r="P39" s="269">
        <v>64.194137573242188</v>
      </c>
      <c r="Q39" s="269">
        <v>64.216712951660156</v>
      </c>
      <c r="R39" s="269">
        <v>64.288986206054688</v>
      </c>
      <c r="S39" s="269">
        <v>64.8427734375</v>
      </c>
    </row>
    <row r="40" spans="2:19" s="47" customFormat="1" ht="12.75">
      <c r="B40" s="129" t="s">
        <v>225</v>
      </c>
      <c r="C40" s="82"/>
      <c r="D40" s="268">
        <v>46.367298126220703</v>
      </c>
      <c r="E40" s="268">
        <v>49.329521179199219</v>
      </c>
      <c r="F40" s="268">
        <v>49.092109680175781</v>
      </c>
      <c r="G40" s="268">
        <v>47.672569274902344</v>
      </c>
      <c r="H40" s="268">
        <v>48.370498657226563</v>
      </c>
      <c r="I40" s="268">
        <v>50.285541534423828</v>
      </c>
      <c r="J40" s="268">
        <v>49.233318328857422</v>
      </c>
      <c r="K40" s="268">
        <v>50.007499694824219</v>
      </c>
      <c r="L40" s="268">
        <v>49.907901763916016</v>
      </c>
      <c r="M40" s="268">
        <v>49.282180786132813</v>
      </c>
      <c r="N40" s="268">
        <v>49.420379638671875</v>
      </c>
      <c r="O40" s="268">
        <v>48.742889404296875</v>
      </c>
      <c r="P40" s="268">
        <v>48.497470855712891</v>
      </c>
      <c r="Q40" s="268">
        <v>48.616649627685547</v>
      </c>
      <c r="R40" s="268">
        <v>48.353569030761719</v>
      </c>
      <c r="S40" s="268">
        <v>49.013599395751953</v>
      </c>
    </row>
    <row r="41" spans="2:19" s="47" customFormat="1" ht="12.75">
      <c r="B41" s="88" t="s">
        <v>226</v>
      </c>
      <c r="C41" s="89"/>
      <c r="D41" s="270">
        <v>60.151508331298828</v>
      </c>
      <c r="E41" s="270">
        <v>63.024078369140625</v>
      </c>
      <c r="F41" s="270">
        <v>65.403343200683594</v>
      </c>
      <c r="G41" s="270">
        <v>66.013328552246094</v>
      </c>
      <c r="H41" s="270">
        <v>66.855781555175781</v>
      </c>
      <c r="I41" s="270">
        <v>68.156471252441406</v>
      </c>
      <c r="J41" s="270">
        <v>68.962837219238281</v>
      </c>
      <c r="K41" s="270">
        <v>70.442123413085938</v>
      </c>
      <c r="L41" s="270">
        <v>70.592369079589844</v>
      </c>
      <c r="M41" s="270">
        <v>70.189231872558594</v>
      </c>
      <c r="N41" s="270">
        <v>70.994522094726563</v>
      </c>
      <c r="O41" s="270">
        <v>71.748291015625</v>
      </c>
      <c r="P41" s="270">
        <v>72.862892150878906</v>
      </c>
      <c r="Q41" s="270">
        <v>73.422149658203125</v>
      </c>
      <c r="R41" s="270">
        <v>73.984626770019531</v>
      </c>
      <c r="S41" s="270">
        <v>74.165771484375</v>
      </c>
    </row>
    <row r="42" spans="2:19" s="47" customFormat="1" ht="12.75">
      <c r="B42" s="129"/>
      <c r="C42" s="82"/>
      <c r="D42" s="268"/>
      <c r="E42" s="268"/>
      <c r="F42" s="268"/>
      <c r="G42" s="268"/>
      <c r="H42" s="268"/>
      <c r="I42" s="268"/>
      <c r="J42" s="268"/>
      <c r="K42" s="268"/>
      <c r="L42" s="268"/>
      <c r="M42" s="268"/>
      <c r="N42" s="268"/>
      <c r="O42" s="268"/>
      <c r="P42" s="268"/>
      <c r="Q42" s="268"/>
      <c r="R42" s="268"/>
      <c r="S42" s="268"/>
    </row>
    <row r="43" spans="2:19" s="47" customFormat="1" ht="14.25">
      <c r="B43" s="58" t="s">
        <v>178</v>
      </c>
      <c r="C43" s="82"/>
      <c r="D43" s="268"/>
      <c r="E43" s="268"/>
      <c r="F43" s="268"/>
      <c r="G43" s="268"/>
      <c r="H43" s="268"/>
      <c r="I43" s="268"/>
      <c r="J43" s="268"/>
      <c r="K43" s="268"/>
      <c r="L43" s="268"/>
      <c r="M43" s="268"/>
      <c r="N43" s="268"/>
      <c r="O43" s="268"/>
      <c r="P43" s="268"/>
      <c r="Q43" s="268"/>
      <c r="R43" s="268"/>
      <c r="S43" s="268"/>
    </row>
    <row r="44" spans="2:19" s="47" customFormat="1" ht="12.75">
      <c r="B44" s="85" t="s">
        <v>179</v>
      </c>
      <c r="C44" s="86"/>
      <c r="D44" s="269">
        <v>44.387130737304688</v>
      </c>
      <c r="E44" s="269">
        <v>46.237628936767578</v>
      </c>
      <c r="F44" s="269">
        <v>46.031478881835938</v>
      </c>
      <c r="G44" s="269">
        <v>46.453731536865234</v>
      </c>
      <c r="H44" s="269">
        <v>47.287670135498047</v>
      </c>
      <c r="I44" s="269">
        <v>48.045139312744141</v>
      </c>
      <c r="J44" s="269">
        <v>48.974048614501953</v>
      </c>
      <c r="K44" s="269">
        <v>47.562381744384766</v>
      </c>
      <c r="L44" s="269">
        <v>48.365608215332031</v>
      </c>
      <c r="M44" s="269">
        <v>48.263069152832031</v>
      </c>
      <c r="N44" s="269">
        <v>48.104579925537109</v>
      </c>
      <c r="O44" s="269">
        <v>48.106521606445313</v>
      </c>
      <c r="P44" s="269">
        <v>48.898338317871094</v>
      </c>
      <c r="Q44" s="269">
        <v>47.517658233642578</v>
      </c>
      <c r="R44" s="269">
        <v>47.624179840087891</v>
      </c>
      <c r="S44" s="269">
        <v>48.032711029052734</v>
      </c>
    </row>
    <row r="45" spans="2:19" s="47" customFormat="1" ht="12.75">
      <c r="B45" s="129" t="s">
        <v>180</v>
      </c>
      <c r="C45" s="82"/>
      <c r="D45" s="268">
        <v>53.687900543212891</v>
      </c>
      <c r="E45" s="268">
        <v>57.108631134033203</v>
      </c>
      <c r="F45" s="268">
        <v>58.996120452880859</v>
      </c>
      <c r="G45" s="268">
        <v>58.924648284912109</v>
      </c>
      <c r="H45" s="268">
        <v>60.104438781738281</v>
      </c>
      <c r="I45" s="268">
        <v>60.910480499267578</v>
      </c>
      <c r="J45" s="268">
        <v>61.786750793457031</v>
      </c>
      <c r="K45" s="268">
        <v>63.034500122070313</v>
      </c>
      <c r="L45" s="268">
        <v>62.971569061279297</v>
      </c>
      <c r="M45" s="268">
        <v>63.200279235839844</v>
      </c>
      <c r="N45" s="268">
        <v>62.926979064941406</v>
      </c>
      <c r="O45" s="268">
        <v>63.532478332519531</v>
      </c>
      <c r="P45" s="268">
        <v>63.669029235839844</v>
      </c>
      <c r="Q45" s="268">
        <v>64.122718811035156</v>
      </c>
      <c r="R45" s="268">
        <v>64.353538513183594</v>
      </c>
      <c r="S45" s="268">
        <v>65.10015869140625</v>
      </c>
    </row>
    <row r="46" spans="2:19" s="47" customFormat="1" ht="12.75">
      <c r="B46" s="88" t="s">
        <v>181</v>
      </c>
      <c r="C46" s="89"/>
      <c r="D46" s="270">
        <v>78.624549865722656</v>
      </c>
      <c r="E46" s="270">
        <v>82.892570495605469</v>
      </c>
      <c r="F46" s="270">
        <v>87.866386413574219</v>
      </c>
      <c r="G46" s="270">
        <v>85.298431396484375</v>
      </c>
      <c r="H46" s="270">
        <v>86.967247009277344</v>
      </c>
      <c r="I46" s="270">
        <v>87.1650390625</v>
      </c>
      <c r="J46" s="270">
        <v>86.386222839355469</v>
      </c>
      <c r="K46" s="270">
        <v>89.053817749023438</v>
      </c>
      <c r="L46" s="270">
        <v>89.709762573242188</v>
      </c>
      <c r="M46" s="270">
        <v>86.950881958007813</v>
      </c>
      <c r="N46" s="270">
        <v>88.845672607421875</v>
      </c>
      <c r="O46" s="270">
        <v>89.193000793457031</v>
      </c>
      <c r="P46" s="270">
        <v>88.169219970703125</v>
      </c>
      <c r="Q46" s="270">
        <v>91.387451171875</v>
      </c>
      <c r="R46" s="270">
        <v>89.175392150878906</v>
      </c>
      <c r="S46" s="270">
        <v>91.821739196777344</v>
      </c>
    </row>
    <row r="47" spans="2:19" s="47" customFormat="1" ht="12.75">
      <c r="B47" s="129"/>
      <c r="C47" s="82"/>
      <c r="D47" s="268"/>
      <c r="E47" s="268"/>
      <c r="F47" s="268"/>
      <c r="G47" s="268"/>
      <c r="H47" s="268"/>
      <c r="I47" s="268"/>
      <c r="J47" s="268"/>
      <c r="K47" s="268"/>
      <c r="L47" s="268"/>
      <c r="M47" s="268"/>
      <c r="N47" s="268"/>
      <c r="O47" s="268"/>
      <c r="P47" s="268"/>
      <c r="Q47" s="268"/>
      <c r="R47" s="268"/>
      <c r="S47" s="268"/>
    </row>
    <row r="48" spans="2:19" s="47" customFormat="1" ht="12.75">
      <c r="B48" s="58" t="s">
        <v>227</v>
      </c>
      <c r="C48" s="131"/>
      <c r="D48" s="268"/>
      <c r="E48" s="268"/>
      <c r="F48" s="268"/>
      <c r="G48" s="268"/>
      <c r="H48" s="268"/>
      <c r="I48" s="268"/>
      <c r="J48" s="268"/>
      <c r="K48" s="268"/>
      <c r="L48" s="268"/>
      <c r="M48" s="268"/>
      <c r="N48" s="268"/>
      <c r="O48" s="268"/>
      <c r="P48" s="268"/>
      <c r="Q48" s="268"/>
      <c r="R48" s="268"/>
      <c r="S48" s="268"/>
    </row>
    <row r="49" spans="2:19" s="47" customFormat="1" ht="12.75">
      <c r="B49" s="202" t="s">
        <v>228</v>
      </c>
      <c r="C49" s="203"/>
      <c r="D49" s="269">
        <v>64.160530090332031</v>
      </c>
      <c r="E49" s="269">
        <v>67.091751098632813</v>
      </c>
      <c r="F49" s="269">
        <v>69.387008666992188</v>
      </c>
      <c r="G49" s="269">
        <v>69.337928771972656</v>
      </c>
      <c r="H49" s="269">
        <v>70.913566589355469</v>
      </c>
      <c r="I49" s="269">
        <v>71.568992614746094</v>
      </c>
      <c r="J49" s="269">
        <v>71.833267211914063</v>
      </c>
      <c r="K49" s="269">
        <v>72.450828552246094</v>
      </c>
      <c r="L49" s="269">
        <v>73.105682373046875</v>
      </c>
      <c r="M49" s="269">
        <v>73.2913818359375</v>
      </c>
      <c r="N49" s="269">
        <v>73.293083190917969</v>
      </c>
      <c r="O49" s="269">
        <v>74.378448486328125</v>
      </c>
      <c r="P49" s="269">
        <v>74.939483642578125</v>
      </c>
      <c r="Q49" s="269">
        <v>75.016921997070313</v>
      </c>
      <c r="R49" s="269">
        <v>75.452011108398438</v>
      </c>
      <c r="S49" s="269">
        <v>76.30657958984375</v>
      </c>
    </row>
    <row r="50" spans="2:19" s="47" customFormat="1" ht="12.75">
      <c r="B50" s="204" t="s">
        <v>229</v>
      </c>
      <c r="C50" s="205"/>
      <c r="D50" s="270">
        <v>45.113929748535156</v>
      </c>
      <c r="E50" s="270">
        <v>47.763240814208984</v>
      </c>
      <c r="F50" s="270">
        <v>49.201770782470703</v>
      </c>
      <c r="G50" s="270">
        <v>49.440128326416016</v>
      </c>
      <c r="H50" s="270">
        <v>50.036319732666016</v>
      </c>
      <c r="I50" s="270">
        <v>50.452571868896484</v>
      </c>
      <c r="J50" s="270">
        <v>51.100238800048828</v>
      </c>
      <c r="K50" s="270">
        <v>51.472949981689453</v>
      </c>
      <c r="L50" s="270">
        <v>51.456638336181641</v>
      </c>
      <c r="M50" s="270">
        <v>51.351058959960938</v>
      </c>
      <c r="N50" s="270">
        <v>51.378459930419922</v>
      </c>
      <c r="O50" s="270">
        <v>51.375858306884766</v>
      </c>
      <c r="P50" s="270">
        <v>51.138378143310547</v>
      </c>
      <c r="Q50" s="270">
        <v>51.001430511474609</v>
      </c>
      <c r="R50" s="270">
        <v>50.727989196777344</v>
      </c>
      <c r="S50" s="270">
        <v>50.967910766601563</v>
      </c>
    </row>
    <row r="51" spans="2:19" s="47" customFormat="1" ht="12.75">
      <c r="B51" s="206"/>
      <c r="C51" s="131"/>
      <c r="D51" s="268"/>
      <c r="E51" s="268"/>
      <c r="F51" s="268"/>
      <c r="G51" s="268"/>
      <c r="H51" s="268"/>
      <c r="I51" s="268"/>
      <c r="J51" s="268"/>
      <c r="K51" s="268"/>
      <c r="L51" s="268"/>
      <c r="M51" s="268"/>
      <c r="N51" s="268"/>
      <c r="O51" s="268"/>
      <c r="P51" s="268"/>
      <c r="Q51" s="268"/>
      <c r="R51" s="268"/>
      <c r="S51" s="268"/>
    </row>
    <row r="52" spans="2:19" s="47" customFormat="1" ht="12.75">
      <c r="B52" s="58" t="s">
        <v>133</v>
      </c>
      <c r="C52" s="207"/>
      <c r="D52" s="268"/>
      <c r="E52" s="268"/>
      <c r="F52" s="268"/>
      <c r="G52" s="268"/>
      <c r="H52" s="268"/>
      <c r="I52" s="268"/>
      <c r="J52" s="268"/>
      <c r="K52" s="268"/>
      <c r="L52" s="268"/>
      <c r="M52" s="268"/>
      <c r="N52" s="268"/>
      <c r="O52" s="268"/>
      <c r="P52" s="268"/>
      <c r="Q52" s="268"/>
      <c r="R52" s="268"/>
      <c r="S52" s="268"/>
    </row>
    <row r="53" spans="2:19" s="47" customFormat="1" ht="12.75">
      <c r="B53" s="202" t="s">
        <v>134</v>
      </c>
      <c r="C53" s="203"/>
      <c r="D53" s="269">
        <v>55.952129364013672</v>
      </c>
      <c r="E53" s="269">
        <v>59.374099731445313</v>
      </c>
      <c r="F53" s="269">
        <v>61.483951568603516</v>
      </c>
      <c r="G53" s="269">
        <v>61.705829620361328</v>
      </c>
      <c r="H53" s="269">
        <v>62.949981689453125</v>
      </c>
      <c r="I53" s="269">
        <v>63.736301422119141</v>
      </c>
      <c r="J53" s="269">
        <v>64.16461181640625</v>
      </c>
      <c r="K53" s="269">
        <v>64.742317199707031</v>
      </c>
      <c r="L53" s="269">
        <v>65.110969543457031</v>
      </c>
      <c r="M53" s="269">
        <v>65.121330261230469</v>
      </c>
      <c r="N53" s="269">
        <v>65.539558410644531</v>
      </c>
      <c r="O53" s="269">
        <v>66.244216918945313</v>
      </c>
      <c r="P53" s="269">
        <v>66.603256225585938</v>
      </c>
      <c r="Q53" s="269">
        <v>66.85595703125</v>
      </c>
      <c r="R53" s="269">
        <v>67.172683715820313</v>
      </c>
      <c r="S53" s="269">
        <v>67.939826965332031</v>
      </c>
    </row>
    <row r="54" spans="2:19" s="47" customFormat="1" ht="12.75">
      <c r="B54" s="204" t="s">
        <v>136</v>
      </c>
      <c r="C54" s="205"/>
      <c r="D54" s="270">
        <v>45.718669891357422</v>
      </c>
      <c r="E54" s="270">
        <v>49.490890502929688</v>
      </c>
      <c r="F54" s="270">
        <v>49.014919281005859</v>
      </c>
      <c r="G54" s="270">
        <v>49.1351318359375</v>
      </c>
      <c r="H54" s="270">
        <v>49.639488220214844</v>
      </c>
      <c r="I54" s="270">
        <v>50.18511962890625</v>
      </c>
      <c r="J54" s="270">
        <v>51.316230773925781</v>
      </c>
      <c r="K54" s="270">
        <v>52.607498168945313</v>
      </c>
      <c r="L54" s="270">
        <v>53.115188598632813</v>
      </c>
      <c r="M54" s="270">
        <v>53.247001647949219</v>
      </c>
      <c r="N54" s="270">
        <v>52.070079803466797</v>
      </c>
      <c r="O54" s="270">
        <v>52.071041107177734</v>
      </c>
      <c r="P54" s="270">
        <v>52.023151397705078</v>
      </c>
      <c r="Q54" s="270">
        <v>51.846729278564453</v>
      </c>
      <c r="R54" s="270">
        <v>51.824459075927734</v>
      </c>
      <c r="S54" s="270">
        <v>52.422878265380859</v>
      </c>
    </row>
    <row r="55" spans="2:19" s="47" customFormat="1" ht="12.75">
      <c r="B55" s="46"/>
      <c r="C55" s="46"/>
      <c r="D55" s="271"/>
      <c r="E55" s="271"/>
      <c r="F55" s="271"/>
      <c r="G55" s="271"/>
      <c r="H55" s="271"/>
      <c r="I55" s="271"/>
      <c r="J55" s="271"/>
      <c r="K55" s="271"/>
      <c r="L55" s="271"/>
      <c r="M55" s="271"/>
      <c r="N55" s="271"/>
      <c r="O55" s="271"/>
      <c r="P55" s="271"/>
      <c r="Q55" s="271"/>
      <c r="R55" s="271"/>
      <c r="S55" s="271"/>
    </row>
    <row r="56" spans="2:19" s="47" customFormat="1" ht="12.75">
      <c r="B56" s="46" t="s">
        <v>303</v>
      </c>
      <c r="C56" s="46"/>
      <c r="D56" s="46"/>
      <c r="E56" s="46"/>
      <c r="F56" s="46"/>
      <c r="G56" s="46"/>
      <c r="H56" s="46"/>
      <c r="I56" s="46"/>
      <c r="J56" s="46"/>
      <c r="K56" s="46"/>
      <c r="L56" s="46"/>
      <c r="M56" s="46"/>
      <c r="N56" s="46"/>
      <c r="O56" s="46"/>
      <c r="P56" s="46"/>
      <c r="Q56" s="46"/>
      <c r="R56" s="46"/>
      <c r="S56" s="46"/>
    </row>
    <row r="57" spans="2:19" s="47" customFormat="1" ht="12.75">
      <c r="B57" s="46" t="s">
        <v>102</v>
      </c>
      <c r="C57" s="46"/>
      <c r="D57" s="46"/>
      <c r="E57" s="46"/>
      <c r="F57" s="46"/>
      <c r="G57" s="46"/>
      <c r="H57" s="46"/>
      <c r="I57" s="46"/>
      <c r="J57" s="46"/>
      <c r="K57" s="46"/>
      <c r="L57" s="46"/>
      <c r="M57" s="46"/>
      <c r="N57" s="46"/>
      <c r="O57" s="46"/>
      <c r="P57" s="46"/>
      <c r="Q57" s="46"/>
      <c r="R57" s="46"/>
      <c r="S57" s="46"/>
    </row>
    <row r="58" spans="2:19" s="47" customFormat="1" ht="12.75">
      <c r="B58" s="213" t="s">
        <v>183</v>
      </c>
      <c r="C58" s="46"/>
      <c r="D58" s="46"/>
      <c r="E58" s="46"/>
      <c r="F58" s="46"/>
      <c r="G58" s="46"/>
      <c r="H58" s="46"/>
      <c r="I58" s="46"/>
      <c r="J58" s="46"/>
      <c r="K58" s="46"/>
      <c r="L58" s="46"/>
      <c r="M58" s="46"/>
      <c r="N58" s="46"/>
      <c r="O58" s="46"/>
      <c r="P58" s="46"/>
      <c r="Q58" s="46"/>
      <c r="R58" s="46"/>
      <c r="S58" s="46"/>
    </row>
    <row r="59" spans="2:19" s="47" customFormat="1" ht="12.75">
      <c r="B59" s="46"/>
      <c r="C59" s="46"/>
      <c r="D59" s="46"/>
      <c r="E59" s="46"/>
      <c r="F59" s="46"/>
      <c r="G59" s="46"/>
      <c r="H59" s="46"/>
      <c r="I59" s="46"/>
      <c r="J59" s="46"/>
      <c r="K59" s="46"/>
      <c r="L59" s="46"/>
      <c r="M59" s="46"/>
      <c r="N59" s="46"/>
      <c r="O59" s="46"/>
      <c r="P59" s="46"/>
      <c r="Q59" s="46"/>
      <c r="R59" s="46"/>
      <c r="S59" s="46"/>
    </row>
    <row r="60" spans="2:19" s="47" customFormat="1" ht="12.75">
      <c r="B60" s="46" t="s">
        <v>103</v>
      </c>
    </row>
    <row r="61" spans="2:19" s="47" customFormat="1" ht="12.75"/>
    <row r="62" spans="2:19" s="47" customFormat="1" ht="12.75"/>
    <row r="63" spans="2:19" s="47" customFormat="1" ht="12.75"/>
  </sheetData>
  <mergeCells count="1">
    <mergeCell ref="B7:C7"/>
  </mergeCells>
  <pageMargins left="0.70866141732283472" right="0.70866141732283472" top="0.78740157480314965" bottom="0.78740157480314965" header="0.31496062992125984" footer="0.31496062992125984"/>
  <pageSetup paperSize="9" scale="6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theme="4"/>
  </sheetPr>
  <dimension ref="B2:P64"/>
  <sheetViews>
    <sheetView showGridLines="0" zoomScaleNormal="100" workbookViewId="0"/>
  </sheetViews>
  <sheetFormatPr baseColWidth="10" defaultRowHeight="15"/>
  <cols>
    <col min="1" max="1" width="11.42578125" style="2"/>
    <col min="2" max="2" width="10.5703125" style="2" customWidth="1"/>
    <col min="3" max="3" width="27.42578125" style="2" customWidth="1"/>
    <col min="4" max="16" width="8.7109375" style="2" customWidth="1"/>
    <col min="17" max="16384" width="11.42578125" style="2"/>
  </cols>
  <sheetData>
    <row r="2" spans="2:16">
      <c r="B2" s="1"/>
      <c r="C2" s="1"/>
      <c r="D2" s="1"/>
      <c r="E2" s="1"/>
      <c r="F2" s="1"/>
      <c r="G2" s="1"/>
      <c r="H2" s="1"/>
      <c r="I2" s="1"/>
      <c r="J2" s="1"/>
      <c r="K2" s="1"/>
      <c r="L2" s="1"/>
      <c r="M2" s="1"/>
      <c r="N2" s="1"/>
      <c r="O2" s="1"/>
      <c r="P2" s="1"/>
    </row>
    <row r="3" spans="2:16" s="38" customFormat="1" ht="26.85" customHeight="1">
      <c r="B3" s="35" t="s">
        <v>30</v>
      </c>
      <c r="C3" s="36" t="s">
        <v>31</v>
      </c>
      <c r="D3" s="37"/>
      <c r="E3" s="37"/>
      <c r="F3" s="37"/>
      <c r="G3" s="37"/>
      <c r="H3" s="37"/>
      <c r="I3" s="37"/>
      <c r="J3" s="37"/>
      <c r="K3" s="37"/>
      <c r="L3" s="37"/>
      <c r="M3" s="37"/>
      <c r="N3" s="37"/>
      <c r="O3" s="37"/>
      <c r="P3" s="37"/>
    </row>
    <row r="4" spans="2:16" s="33" customFormat="1" ht="13.35" customHeight="1">
      <c r="B4" s="1"/>
      <c r="C4" s="1"/>
      <c r="D4" s="1"/>
      <c r="E4" s="1"/>
      <c r="F4" s="1"/>
      <c r="G4" s="1"/>
      <c r="H4" s="1"/>
      <c r="I4" s="1"/>
      <c r="J4" s="1"/>
      <c r="K4" s="1"/>
      <c r="L4" s="1"/>
      <c r="M4" s="1"/>
      <c r="N4" s="1"/>
      <c r="O4" s="1"/>
      <c r="P4" s="1"/>
    </row>
    <row r="5" spans="2:16" s="41" customFormat="1" ht="17.25">
      <c r="B5" s="40" t="s">
        <v>304</v>
      </c>
      <c r="C5" s="40"/>
      <c r="D5" s="40"/>
      <c r="E5" s="40"/>
      <c r="F5" s="40"/>
      <c r="G5" s="1"/>
      <c r="H5" s="1"/>
      <c r="I5" s="1"/>
      <c r="J5" s="1"/>
      <c r="K5" s="1"/>
      <c r="L5" s="39"/>
      <c r="M5" s="39"/>
      <c r="N5" s="39"/>
      <c r="O5" s="39"/>
      <c r="P5" s="39"/>
    </row>
    <row r="6" spans="2:16" s="33" customFormat="1" ht="13.35" customHeight="1">
      <c r="B6" s="1"/>
      <c r="C6" s="1"/>
      <c r="D6" s="1"/>
      <c r="E6" s="1"/>
      <c r="F6" s="1"/>
      <c r="G6" s="1"/>
      <c r="H6" s="272"/>
      <c r="I6" s="272"/>
      <c r="J6" s="272"/>
      <c r="K6" s="1"/>
      <c r="L6" s="1"/>
      <c r="M6" s="1"/>
      <c r="N6" s="1"/>
      <c r="O6" s="1"/>
      <c r="P6" s="1"/>
    </row>
    <row r="7" spans="2:16" s="47" customFormat="1" ht="15" customHeight="1">
      <c r="B7" s="143" t="s">
        <v>305</v>
      </c>
      <c r="C7" s="144"/>
      <c r="D7" s="49">
        <v>1995</v>
      </c>
      <c r="E7" s="49">
        <v>2000</v>
      </c>
      <c r="F7" s="49">
        <v>2005</v>
      </c>
      <c r="G7" s="49">
        <v>2006</v>
      </c>
      <c r="H7" s="49">
        <v>2007</v>
      </c>
      <c r="I7" s="49">
        <v>2008</v>
      </c>
      <c r="J7" s="49">
        <v>2009</v>
      </c>
      <c r="K7" s="49">
        <v>2010</v>
      </c>
      <c r="L7" s="49">
        <v>2011</v>
      </c>
      <c r="M7" s="49">
        <v>2012</v>
      </c>
      <c r="N7" s="49">
        <v>2013</v>
      </c>
      <c r="O7" s="49" t="s">
        <v>177</v>
      </c>
      <c r="P7" s="49">
        <v>2015</v>
      </c>
    </row>
    <row r="8" spans="2:16" s="47" customFormat="1" ht="12.75">
      <c r="B8" s="56"/>
      <c r="C8" s="123"/>
      <c r="D8" s="124"/>
      <c r="E8" s="124"/>
      <c r="F8" s="46"/>
      <c r="G8" s="46"/>
      <c r="H8" s="46"/>
      <c r="I8" s="46"/>
      <c r="J8" s="46"/>
      <c r="K8" s="46"/>
      <c r="L8" s="46"/>
      <c r="M8" s="46"/>
      <c r="N8" s="46"/>
      <c r="O8" s="46"/>
      <c r="P8" s="46"/>
    </row>
    <row r="9" spans="2:16" s="47" customFormat="1" ht="12.75">
      <c r="B9" s="74" t="s">
        <v>117</v>
      </c>
      <c r="C9" s="80"/>
      <c r="D9" s="137">
        <v>5.9000000357627869E-2</v>
      </c>
      <c r="E9" s="137">
        <v>3.1300000846385956E-2</v>
      </c>
      <c r="F9" s="137">
        <v>2.4369999766349792E-2</v>
      </c>
      <c r="G9" s="137">
        <v>2.9939999803900719E-2</v>
      </c>
      <c r="H9" s="137">
        <v>2.7780000120401382E-2</v>
      </c>
      <c r="I9" s="137">
        <v>2.1689999848604202E-2</v>
      </c>
      <c r="J9" s="137">
        <v>2.346000075340271E-2</v>
      </c>
      <c r="K9" s="137">
        <v>2.4560000747442245E-2</v>
      </c>
      <c r="L9" s="137">
        <v>2.768000029027462E-2</v>
      </c>
      <c r="M9" s="137">
        <v>2.4679999798536301E-2</v>
      </c>
      <c r="N9" s="137">
        <v>2.5299999862909317E-2</v>
      </c>
      <c r="O9" s="137">
        <v>2.3050000891089439E-2</v>
      </c>
      <c r="P9" s="137">
        <v>2.3210000246763229E-2</v>
      </c>
    </row>
    <row r="10" spans="2:16" s="47" customFormat="1" ht="12.75">
      <c r="B10" s="58"/>
      <c r="C10" s="82"/>
      <c r="D10" s="132"/>
      <c r="E10" s="132"/>
      <c r="F10" s="132"/>
      <c r="G10" s="132"/>
      <c r="H10" s="132"/>
      <c r="I10" s="132"/>
      <c r="J10" s="132"/>
      <c r="K10" s="132"/>
      <c r="L10" s="132"/>
      <c r="M10" s="132"/>
      <c r="N10" s="132"/>
      <c r="O10" s="132"/>
      <c r="P10" s="132"/>
    </row>
    <row r="11" spans="2:16" s="47" customFormat="1" ht="12.75">
      <c r="B11" s="58" t="s">
        <v>118</v>
      </c>
      <c r="C11" s="82"/>
      <c r="D11" s="132"/>
      <c r="E11" s="132"/>
      <c r="F11" s="132"/>
      <c r="G11" s="132"/>
      <c r="H11" s="132"/>
      <c r="I11" s="132"/>
      <c r="J11" s="132"/>
      <c r="K11" s="132"/>
      <c r="L11" s="132"/>
      <c r="M11" s="132"/>
      <c r="N11" s="132"/>
      <c r="O11" s="132"/>
      <c r="P11" s="132"/>
    </row>
    <row r="12" spans="2:16" s="47" customFormat="1" ht="12.75">
      <c r="B12" s="85" t="s">
        <v>119</v>
      </c>
      <c r="C12" s="86"/>
      <c r="D12" s="138">
        <v>5.8720000088214874E-2</v>
      </c>
      <c r="E12" s="138">
        <v>3.1769998371601105E-2</v>
      </c>
      <c r="F12" s="138">
        <v>2.6179999113082886E-2</v>
      </c>
      <c r="G12" s="138">
        <v>3.1980000436306E-2</v>
      </c>
      <c r="H12" s="138">
        <v>2.8260000050067902E-2</v>
      </c>
      <c r="I12" s="138">
        <v>2.0740000531077385E-2</v>
      </c>
      <c r="J12" s="138">
        <v>2.4199999868869781E-2</v>
      </c>
      <c r="K12" s="138">
        <v>2.4569999426603317E-2</v>
      </c>
      <c r="L12" s="138">
        <v>2.6469999924302101E-2</v>
      </c>
      <c r="M12" s="138">
        <v>2.3949999362230301E-2</v>
      </c>
      <c r="N12" s="138">
        <v>2.4609999731183052E-2</v>
      </c>
      <c r="O12" s="138">
        <v>2.3390000686049461E-2</v>
      </c>
      <c r="P12" s="138">
        <v>2.4040000513195992E-2</v>
      </c>
    </row>
    <row r="13" spans="2:16" s="47" customFormat="1" ht="12.75">
      <c r="B13" s="88" t="s">
        <v>120</v>
      </c>
      <c r="C13" s="89"/>
      <c r="D13" s="139">
        <v>5.9259999543428421E-2</v>
      </c>
      <c r="E13" s="139">
        <v>3.0840000137686729E-2</v>
      </c>
      <c r="F13" s="139">
        <v>2.2630000486969948E-2</v>
      </c>
      <c r="G13" s="139">
        <v>2.7990000322461128E-2</v>
      </c>
      <c r="H13" s="139">
        <v>2.7310000732541084E-2</v>
      </c>
      <c r="I13" s="139">
        <v>2.2609999403357506E-2</v>
      </c>
      <c r="J13" s="139">
        <v>2.2740000858902931E-2</v>
      </c>
      <c r="K13" s="139">
        <v>2.4539999663829803E-2</v>
      </c>
      <c r="L13" s="139">
        <v>2.8829999268054962E-2</v>
      </c>
      <c r="M13" s="139">
        <v>2.5389999151229858E-2</v>
      </c>
      <c r="N13" s="139">
        <v>2.5970000773668289E-2</v>
      </c>
      <c r="O13" s="139">
        <v>2.273000031709671E-2</v>
      </c>
      <c r="P13" s="139">
        <v>2.2390000522136688E-2</v>
      </c>
    </row>
    <row r="14" spans="2:16" s="47" customFormat="1" ht="12.75">
      <c r="B14" s="129"/>
      <c r="C14" s="82"/>
      <c r="D14" s="132"/>
      <c r="E14" s="132"/>
      <c r="F14" s="132"/>
      <c r="G14" s="132"/>
      <c r="H14" s="132"/>
      <c r="I14" s="132"/>
      <c r="J14" s="132"/>
      <c r="K14" s="132"/>
      <c r="L14" s="132"/>
      <c r="M14" s="132"/>
      <c r="N14" s="132"/>
      <c r="O14" s="132"/>
      <c r="P14" s="132"/>
    </row>
    <row r="15" spans="2:16" s="47" customFormat="1" ht="12.75">
      <c r="B15" s="58" t="s">
        <v>219</v>
      </c>
      <c r="C15" s="82"/>
      <c r="D15" s="132"/>
      <c r="E15" s="132"/>
      <c r="F15" s="132"/>
      <c r="G15" s="132"/>
      <c r="H15" s="132"/>
      <c r="I15" s="132"/>
      <c r="J15" s="132"/>
      <c r="K15" s="132"/>
      <c r="L15" s="132"/>
      <c r="M15" s="132"/>
      <c r="N15" s="132"/>
      <c r="O15" s="132"/>
      <c r="P15" s="132"/>
    </row>
    <row r="16" spans="2:16" s="47" customFormat="1" ht="12.75">
      <c r="B16" s="85" t="s">
        <v>220</v>
      </c>
      <c r="C16" s="86"/>
      <c r="D16" s="138">
        <v>3.0479999259114265E-2</v>
      </c>
      <c r="E16" s="138">
        <v>2.2789999842643738E-2</v>
      </c>
      <c r="F16" s="138">
        <v>2.2309999912977219E-2</v>
      </c>
      <c r="G16" s="138">
        <v>2.8880000114440918E-2</v>
      </c>
      <c r="H16" s="138">
        <v>2.4769999086856842E-2</v>
      </c>
      <c r="I16" s="138">
        <v>2.0439999178051949E-2</v>
      </c>
      <c r="J16" s="138">
        <v>2.1479999646544456E-2</v>
      </c>
      <c r="K16" s="138">
        <v>2.3800000548362732E-2</v>
      </c>
      <c r="L16" s="138">
        <v>2.8270000591874123E-2</v>
      </c>
      <c r="M16" s="138">
        <v>2.3329999297857285E-2</v>
      </c>
      <c r="N16" s="138">
        <v>2.2679999470710754E-2</v>
      </c>
      <c r="O16" s="138">
        <v>2.1220000460743904E-2</v>
      </c>
      <c r="P16" s="138">
        <v>2.1369999274611473E-2</v>
      </c>
    </row>
    <row r="17" spans="2:16" s="47" customFormat="1" ht="12.75">
      <c r="B17" s="88" t="s">
        <v>221</v>
      </c>
      <c r="C17" s="89"/>
      <c r="D17" s="139">
        <v>0.16020999848842621</v>
      </c>
      <c r="E17" s="139">
        <v>6.2339998781681061E-2</v>
      </c>
      <c r="F17" s="139">
        <v>3.2349999994039536E-2</v>
      </c>
      <c r="G17" s="139">
        <v>3.4090001136064529E-2</v>
      </c>
      <c r="H17" s="139">
        <v>3.9510000497102737E-2</v>
      </c>
      <c r="I17" s="139">
        <v>2.6639999821782112E-2</v>
      </c>
      <c r="J17" s="139">
        <v>3.1099999323487282E-2</v>
      </c>
      <c r="K17" s="139">
        <v>2.7510000392794609E-2</v>
      </c>
      <c r="L17" s="139">
        <v>2.5289999321103096E-2</v>
      </c>
      <c r="M17" s="139">
        <v>3.020000085234642E-2</v>
      </c>
      <c r="N17" s="139">
        <v>3.5900000482797623E-2</v>
      </c>
      <c r="O17" s="139">
        <v>3.0409999191761017E-2</v>
      </c>
      <c r="P17" s="139">
        <v>3.0670000240206718E-2</v>
      </c>
    </row>
    <row r="18" spans="2:16" s="47" customFormat="1" ht="12.75">
      <c r="B18" s="129"/>
      <c r="C18" s="82"/>
      <c r="D18" s="132"/>
      <c r="E18" s="132"/>
      <c r="F18" s="132"/>
      <c r="G18" s="132"/>
      <c r="H18" s="132"/>
      <c r="I18" s="132"/>
      <c r="J18" s="132"/>
      <c r="K18" s="132"/>
      <c r="L18" s="132"/>
      <c r="M18" s="132"/>
      <c r="N18" s="132"/>
      <c r="O18" s="132"/>
      <c r="P18" s="132"/>
    </row>
    <row r="19" spans="2:16" s="47" customFormat="1" ht="12.75">
      <c r="B19" s="58" t="s">
        <v>300</v>
      </c>
      <c r="C19" s="82"/>
      <c r="D19" s="132"/>
      <c r="E19" s="132"/>
      <c r="F19" s="132"/>
      <c r="G19" s="132"/>
      <c r="H19" s="132"/>
      <c r="I19" s="132"/>
      <c r="J19" s="132"/>
      <c r="K19" s="132"/>
      <c r="L19" s="132"/>
      <c r="M19" s="132"/>
      <c r="N19" s="132"/>
      <c r="O19" s="132"/>
      <c r="P19" s="132"/>
    </row>
    <row r="20" spans="2:16" s="47" customFormat="1" ht="12.75">
      <c r="B20" s="174" t="s">
        <v>301</v>
      </c>
      <c r="C20" s="86"/>
      <c r="D20" s="138">
        <v>5.0609998404979706E-2</v>
      </c>
      <c r="E20" s="138">
        <v>3.1109999865293503E-2</v>
      </c>
      <c r="F20" s="138">
        <v>2.4070000275969505E-2</v>
      </c>
      <c r="G20" s="138">
        <v>2.8720000758767128E-2</v>
      </c>
      <c r="H20" s="138">
        <v>2.5040000677108765E-2</v>
      </c>
      <c r="I20" s="138">
        <v>2.1199999377131462E-2</v>
      </c>
      <c r="J20" s="138">
        <v>2.3919999599456787E-2</v>
      </c>
      <c r="K20" s="138">
        <v>2.450999990105629E-2</v>
      </c>
      <c r="L20" s="138">
        <v>2.8230000287294388E-2</v>
      </c>
      <c r="M20" s="138">
        <v>2.4909999221563339E-2</v>
      </c>
      <c r="N20" s="138">
        <v>2.450999990105629E-2</v>
      </c>
      <c r="O20" s="138">
        <v>2.3919999599456787E-2</v>
      </c>
      <c r="P20" s="138">
        <v>2.2120000794529915E-2</v>
      </c>
    </row>
    <row r="21" spans="2:16" s="47" customFormat="1" ht="12.75">
      <c r="B21" s="182" t="s">
        <v>302</v>
      </c>
      <c r="C21" s="89"/>
      <c r="D21" s="139">
        <v>7.7720001339912415E-2</v>
      </c>
      <c r="E21" s="139">
        <v>3.1709998846054077E-2</v>
      </c>
      <c r="F21" s="139">
        <v>2.5030000135302544E-2</v>
      </c>
      <c r="G21" s="139">
        <v>3.2680001109838486E-2</v>
      </c>
      <c r="H21" s="139">
        <v>3.3760000020265579E-2</v>
      </c>
      <c r="I21" s="139">
        <v>2.2779999300837517E-2</v>
      </c>
      <c r="J21" s="139">
        <v>2.2460000589489937E-2</v>
      </c>
      <c r="K21" s="139">
        <v>2.4679999798536301E-2</v>
      </c>
      <c r="L21" s="139">
        <v>2.6469999924302101E-2</v>
      </c>
      <c r="M21" s="139">
        <v>2.4180000647902489E-2</v>
      </c>
      <c r="N21" s="139">
        <v>2.7000000700354576E-2</v>
      </c>
      <c r="O21" s="139">
        <v>2.1150000393390656E-2</v>
      </c>
      <c r="P21" s="139">
        <v>2.5599999353289604E-2</v>
      </c>
    </row>
    <row r="22" spans="2:16" s="47" customFormat="1" ht="12.75">
      <c r="B22" s="129"/>
      <c r="C22" s="82"/>
      <c r="D22" s="132"/>
      <c r="E22" s="132"/>
      <c r="F22" s="132"/>
      <c r="G22" s="132"/>
      <c r="H22" s="132"/>
      <c r="I22" s="132"/>
      <c r="J22" s="132"/>
      <c r="K22" s="132"/>
      <c r="L22" s="132"/>
      <c r="M22" s="132"/>
      <c r="N22" s="132"/>
      <c r="O22" s="132"/>
      <c r="P22" s="132"/>
    </row>
    <row r="23" spans="2:16" s="47" customFormat="1" ht="12.75">
      <c r="B23" s="58" t="s">
        <v>121</v>
      </c>
      <c r="C23" s="82"/>
      <c r="D23" s="132"/>
      <c r="E23" s="132"/>
      <c r="F23" s="132"/>
      <c r="G23" s="132"/>
      <c r="H23" s="132"/>
      <c r="I23" s="132"/>
      <c r="J23" s="132"/>
      <c r="K23" s="132"/>
      <c r="L23" s="132"/>
      <c r="M23" s="132"/>
      <c r="N23" s="132"/>
      <c r="O23" s="132"/>
      <c r="P23" s="132"/>
    </row>
    <row r="24" spans="2:16" s="47" customFormat="1" ht="12.75">
      <c r="B24" s="85" t="s">
        <v>122</v>
      </c>
      <c r="C24" s="86"/>
      <c r="D24" s="138">
        <v>6.9720000028610229E-2</v>
      </c>
      <c r="E24" s="138">
        <v>2.6419999077916145E-2</v>
      </c>
      <c r="F24" s="138">
        <v>2.2980000823736191E-2</v>
      </c>
      <c r="G24" s="138">
        <v>2.913999930024147E-2</v>
      </c>
      <c r="H24" s="138">
        <v>3.2170001417398453E-2</v>
      </c>
      <c r="I24" s="138">
        <v>1.7869999632239342E-2</v>
      </c>
      <c r="J24" s="138">
        <v>2.0239999517798424E-2</v>
      </c>
      <c r="K24" s="138">
        <v>2.7780000120401382E-2</v>
      </c>
      <c r="L24" s="138">
        <v>3.2970000058412552E-2</v>
      </c>
      <c r="M24" s="138">
        <v>3.1950000673532486E-2</v>
      </c>
      <c r="N24" s="138">
        <v>3.0659999698400497E-2</v>
      </c>
      <c r="O24" s="138">
        <v>2.9589999467134476E-2</v>
      </c>
      <c r="P24" s="138">
        <v>2.8969999402761459E-2</v>
      </c>
    </row>
    <row r="25" spans="2:16" s="47" customFormat="1" ht="12.75">
      <c r="B25" s="129" t="s">
        <v>123</v>
      </c>
      <c r="C25" s="82"/>
      <c r="D25" s="132">
        <v>5.7890001684427261E-2</v>
      </c>
      <c r="E25" s="132">
        <v>3.6439999938011169E-2</v>
      </c>
      <c r="F25" s="132">
        <v>3.4230001270771027E-2</v>
      </c>
      <c r="G25" s="132">
        <v>5.6269999593496323E-2</v>
      </c>
      <c r="H25" s="132">
        <v>4.9570001661777496E-2</v>
      </c>
      <c r="I25" s="132">
        <v>3.6639999598264694E-2</v>
      </c>
      <c r="J25" s="132">
        <v>3.5229999572038651E-2</v>
      </c>
      <c r="K25" s="132">
        <v>3.5170000046491623E-2</v>
      </c>
      <c r="L25" s="132">
        <v>2.8270000591874123E-2</v>
      </c>
      <c r="M25" s="132">
        <v>3.1589999794960022E-2</v>
      </c>
      <c r="N25" s="132">
        <v>2.8960000723600388E-2</v>
      </c>
      <c r="O25" s="132">
        <v>3.6550000309944153E-2</v>
      </c>
      <c r="P25" s="132">
        <v>2.386000007390976E-2</v>
      </c>
    </row>
    <row r="26" spans="2:16" s="47" customFormat="1" ht="12.75">
      <c r="B26" s="129" t="s">
        <v>124</v>
      </c>
      <c r="C26" s="82"/>
      <c r="D26" s="132">
        <v>6.2530003488063812E-2</v>
      </c>
      <c r="E26" s="132">
        <v>3.4830000251531601E-2</v>
      </c>
      <c r="F26" s="132">
        <v>2.2840000689029694E-2</v>
      </c>
      <c r="G26" s="132">
        <v>3.1259998679161072E-2</v>
      </c>
      <c r="H26" s="132">
        <v>2.9750000685453415E-2</v>
      </c>
      <c r="I26" s="132">
        <v>2.0589999854564667E-2</v>
      </c>
      <c r="J26" s="132">
        <v>2.3579999804496765E-2</v>
      </c>
      <c r="K26" s="132">
        <v>2.4119999259710312E-2</v>
      </c>
      <c r="L26" s="132">
        <v>2.9670000076293945E-2</v>
      </c>
      <c r="M26" s="132">
        <v>2.718999981880188E-2</v>
      </c>
      <c r="N26" s="132">
        <v>2.9370000585913658E-2</v>
      </c>
      <c r="O26" s="132">
        <v>2.5180000811815262E-2</v>
      </c>
      <c r="P26" s="132">
        <v>2.9519999399781227E-2</v>
      </c>
    </row>
    <row r="27" spans="2:16" s="47" customFormat="1" ht="12.75">
      <c r="B27" s="129" t="s">
        <v>125</v>
      </c>
      <c r="C27" s="82"/>
      <c r="D27" s="132">
        <v>5.1869999617338181E-2</v>
      </c>
      <c r="E27" s="132">
        <v>2.630000002682209E-2</v>
      </c>
      <c r="F27" s="132">
        <v>3.1339999288320541E-2</v>
      </c>
      <c r="G27" s="132">
        <v>2.5590000674128532E-2</v>
      </c>
      <c r="H27" s="132">
        <v>2.3350000381469727E-2</v>
      </c>
      <c r="I27" s="132">
        <v>2.1279999986290932E-2</v>
      </c>
      <c r="J27" s="132">
        <v>2.3660000413656235E-2</v>
      </c>
      <c r="K27" s="132">
        <v>2.5690000504255295E-2</v>
      </c>
      <c r="L27" s="132">
        <v>2.8920000419020653E-2</v>
      </c>
      <c r="M27" s="132">
        <v>2.2670000791549683E-2</v>
      </c>
      <c r="N27" s="132">
        <v>2.3989999666810036E-2</v>
      </c>
      <c r="O27" s="132">
        <v>2.1910000592470169E-2</v>
      </c>
      <c r="P27" s="132">
        <v>1.7069999128580093E-2</v>
      </c>
    </row>
    <row r="28" spans="2:16" s="47" customFormat="1" ht="12.75">
      <c r="B28" s="88" t="s">
        <v>126</v>
      </c>
      <c r="C28" s="89"/>
      <c r="D28" s="139">
        <v>4.7910001128911972E-2</v>
      </c>
      <c r="E28" s="139">
        <v>3.2570000737905502E-2</v>
      </c>
      <c r="F28" s="139">
        <v>1.7740000039339066E-2</v>
      </c>
      <c r="G28" s="139">
        <v>2.1549999713897705E-2</v>
      </c>
      <c r="H28" s="139">
        <v>1.6340000554919243E-2</v>
      </c>
      <c r="I28" s="139">
        <v>2.1090000867843628E-2</v>
      </c>
      <c r="J28" s="139">
        <v>2.0759999752044678E-2</v>
      </c>
      <c r="K28" s="139">
        <v>1.7659999430179596E-2</v>
      </c>
      <c r="L28" s="139">
        <v>1.8990000709891319E-2</v>
      </c>
      <c r="M28" s="139">
        <v>1.4860000461339951E-2</v>
      </c>
      <c r="N28" s="139">
        <v>1.5189999714493752E-2</v>
      </c>
      <c r="O28" s="139">
        <v>1.1789999902248383E-2</v>
      </c>
      <c r="P28" s="139">
        <v>1.5709999948740005E-2</v>
      </c>
    </row>
    <row r="29" spans="2:16" s="47" customFormat="1" ht="12.75">
      <c r="B29" s="129"/>
      <c r="C29" s="82"/>
      <c r="D29" s="132"/>
      <c r="E29" s="132"/>
      <c r="F29" s="132"/>
      <c r="G29" s="132"/>
      <c r="H29" s="132"/>
      <c r="I29" s="132"/>
      <c r="J29" s="132"/>
      <c r="K29" s="132"/>
      <c r="L29" s="132"/>
      <c r="M29" s="132"/>
      <c r="N29" s="132"/>
      <c r="O29" s="132"/>
      <c r="P29" s="132"/>
    </row>
    <row r="30" spans="2:16" s="47" customFormat="1" ht="12.75">
      <c r="B30" s="58" t="s">
        <v>137</v>
      </c>
      <c r="C30" s="82"/>
      <c r="D30" s="132"/>
      <c r="E30" s="132"/>
      <c r="F30" s="132"/>
      <c r="G30" s="132"/>
      <c r="H30" s="132"/>
      <c r="I30" s="132"/>
      <c r="J30" s="132"/>
      <c r="K30" s="132"/>
      <c r="L30" s="132"/>
      <c r="M30" s="132"/>
      <c r="N30" s="132"/>
      <c r="O30" s="132"/>
      <c r="P30" s="132"/>
    </row>
    <row r="31" spans="2:16" s="47" customFormat="1" ht="12.75">
      <c r="B31" s="85" t="s">
        <v>138</v>
      </c>
      <c r="C31" s="86"/>
      <c r="D31" s="138">
        <v>6.8619996309280396E-2</v>
      </c>
      <c r="E31" s="138">
        <v>5.0790000706911087E-2</v>
      </c>
      <c r="F31" s="138">
        <v>3.564000129699707E-2</v>
      </c>
      <c r="G31" s="138">
        <v>3.6180000752210617E-2</v>
      </c>
      <c r="H31" s="138">
        <v>3.1819999217987061E-2</v>
      </c>
      <c r="I31" s="138">
        <v>3.5829998552799225E-2</v>
      </c>
      <c r="J31" s="138">
        <v>3.8619998842477798E-2</v>
      </c>
      <c r="K31" s="138">
        <v>3.6010000854730606E-2</v>
      </c>
      <c r="L31" s="138">
        <v>3.8899999111890793E-2</v>
      </c>
      <c r="M31" s="138">
        <v>3.7060000002384186E-2</v>
      </c>
      <c r="N31" s="138">
        <v>4.0350001305341721E-2</v>
      </c>
      <c r="O31" s="138">
        <v>3.3070001751184464E-2</v>
      </c>
      <c r="P31" s="138">
        <v>3.6940000951290131E-2</v>
      </c>
    </row>
    <row r="32" spans="2:16" s="47" customFormat="1" ht="12.75">
      <c r="B32" s="129" t="s">
        <v>139</v>
      </c>
      <c r="C32" s="82"/>
      <c r="D32" s="132">
        <v>8.1509999930858612E-2</v>
      </c>
      <c r="E32" s="132">
        <v>4.862000048160553E-2</v>
      </c>
      <c r="F32" s="132">
        <v>5.4140001535415649E-2</v>
      </c>
      <c r="G32" s="132">
        <v>6.6820003092288971E-2</v>
      </c>
      <c r="H32" s="132">
        <v>5.3619999438524246E-2</v>
      </c>
      <c r="I32" s="132">
        <v>5.025000125169754E-2</v>
      </c>
      <c r="J32" s="132">
        <v>3.5440001636743546E-2</v>
      </c>
      <c r="K32" s="132">
        <v>5.6620001792907715E-2</v>
      </c>
      <c r="L32" s="132">
        <v>6.1190001666545868E-2</v>
      </c>
      <c r="M32" s="132">
        <v>6.8690001964569092E-2</v>
      </c>
      <c r="N32" s="132">
        <v>4.6819999814033508E-2</v>
      </c>
      <c r="O32" s="132">
        <v>5.8309998363256454E-2</v>
      </c>
      <c r="P32" s="132">
        <v>6.1469998210668564E-2</v>
      </c>
    </row>
    <row r="33" spans="2:16" s="47" customFormat="1" ht="12.75">
      <c r="B33" s="129" t="s">
        <v>222</v>
      </c>
      <c r="C33" s="82"/>
      <c r="D33" s="132">
        <v>4.1870001703500748E-2</v>
      </c>
      <c r="E33" s="132">
        <v>2.0880000665783882E-2</v>
      </c>
      <c r="F33" s="132">
        <v>2.0150000229477882E-2</v>
      </c>
      <c r="G33" s="132">
        <v>2.7480000630021095E-2</v>
      </c>
      <c r="H33" s="132">
        <v>1.6540000215172768E-2</v>
      </c>
      <c r="I33" s="132">
        <v>1.4209999702870846E-2</v>
      </c>
      <c r="J33" s="132">
        <v>1.7629999667406082E-2</v>
      </c>
      <c r="K33" s="132">
        <v>1.7699999734759331E-2</v>
      </c>
      <c r="L33" s="132">
        <v>1.9260000437498093E-2</v>
      </c>
      <c r="M33" s="132">
        <v>1.143999956548214E-2</v>
      </c>
      <c r="N33" s="132">
        <v>1.4130000025033951E-2</v>
      </c>
      <c r="O33" s="132">
        <v>8.9900000020861626E-3</v>
      </c>
      <c r="P33" s="132">
        <v>1.3500000350177288E-2</v>
      </c>
    </row>
    <row r="34" spans="2:16" s="47" customFormat="1" ht="12.75">
      <c r="B34" s="129" t="s">
        <v>141</v>
      </c>
      <c r="C34" s="82"/>
      <c r="D34" s="132">
        <v>6.9119997322559357E-2</v>
      </c>
      <c r="E34" s="132">
        <v>3.7349998950958252E-2</v>
      </c>
      <c r="F34" s="132">
        <v>1.7240000888705254E-2</v>
      </c>
      <c r="G34" s="132">
        <v>2.3770000785589218E-2</v>
      </c>
      <c r="H34" s="132">
        <v>2.3070000112056732E-2</v>
      </c>
      <c r="I34" s="132">
        <v>2.1810000762343407E-2</v>
      </c>
      <c r="J34" s="132">
        <v>1.5900000929832458E-2</v>
      </c>
      <c r="K34" s="132">
        <v>2.3229999467730522E-2</v>
      </c>
      <c r="L34" s="132">
        <v>1.1590000241994858E-2</v>
      </c>
      <c r="M34" s="132">
        <v>1.7810000106692314E-2</v>
      </c>
      <c r="N34" s="132">
        <v>1.6510000452399254E-2</v>
      </c>
      <c r="O34" s="132">
        <v>1.9889999181032181E-2</v>
      </c>
      <c r="P34" s="132">
        <v>1.1920000426471233E-2</v>
      </c>
    </row>
    <row r="35" spans="2:16" s="47" customFormat="1" ht="12.75">
      <c r="B35" s="129" t="s">
        <v>142</v>
      </c>
      <c r="C35" s="82"/>
      <c r="D35" s="132">
        <v>5.1190000027418137E-2</v>
      </c>
      <c r="E35" s="132">
        <v>2.2010000422596931E-2</v>
      </c>
      <c r="F35" s="132">
        <v>1.1660000309348106E-2</v>
      </c>
      <c r="G35" s="132">
        <v>2.1549999713897705E-2</v>
      </c>
      <c r="H35" s="132">
        <v>2.2339999675750732E-2</v>
      </c>
      <c r="I35" s="132">
        <v>9.1199995949864388E-3</v>
      </c>
      <c r="J35" s="132">
        <v>1.6450000926852226E-2</v>
      </c>
      <c r="K35" s="132">
        <v>1.2029999867081642E-2</v>
      </c>
      <c r="L35" s="132">
        <v>2.4970000609755516E-2</v>
      </c>
      <c r="M35" s="132">
        <v>1.9799999892711639E-2</v>
      </c>
      <c r="N35" s="132">
        <v>1.7319999635219574E-2</v>
      </c>
      <c r="O35" s="132">
        <v>1.6569999977946281E-2</v>
      </c>
      <c r="P35" s="132">
        <v>1.448999997228384E-2</v>
      </c>
    </row>
    <row r="36" spans="2:16" s="47" customFormat="1" ht="12.75">
      <c r="B36" s="88" t="s">
        <v>143</v>
      </c>
      <c r="C36" s="89"/>
      <c r="D36" s="139">
        <v>6.0920000076293945E-2</v>
      </c>
      <c r="E36" s="139">
        <v>2.2840000689029694E-2</v>
      </c>
      <c r="F36" s="139">
        <v>2.6629999279975891E-2</v>
      </c>
      <c r="G36" s="139">
        <v>2.0880000665783882E-2</v>
      </c>
      <c r="H36" s="139">
        <v>4.6379998326301575E-2</v>
      </c>
      <c r="I36" s="139">
        <v>1.4510000124573708E-2</v>
      </c>
      <c r="J36" s="139">
        <v>1.6909999772906303E-2</v>
      </c>
      <c r="K36" s="139">
        <v>1.6179999336600304E-2</v>
      </c>
      <c r="L36" s="139">
        <v>3.2650001347064972E-2</v>
      </c>
      <c r="M36" s="139">
        <v>2.7620000764727592E-2</v>
      </c>
      <c r="N36" s="139">
        <v>4.2759999632835388E-2</v>
      </c>
      <c r="O36" s="139">
        <v>3.5519998520612717E-2</v>
      </c>
      <c r="P36" s="139">
        <v>2.3369999602437019E-2</v>
      </c>
    </row>
    <row r="37" spans="2:16" s="47" customFormat="1" ht="12.75">
      <c r="B37" s="129"/>
      <c r="C37" s="82"/>
      <c r="D37" s="132"/>
      <c r="E37" s="132"/>
      <c r="F37" s="132"/>
      <c r="G37" s="132"/>
      <c r="H37" s="132"/>
      <c r="I37" s="132"/>
      <c r="J37" s="132"/>
      <c r="K37" s="132"/>
      <c r="L37" s="132"/>
      <c r="M37" s="132"/>
      <c r="N37" s="132"/>
      <c r="O37" s="132"/>
      <c r="P37" s="132"/>
    </row>
    <row r="38" spans="2:16" s="47" customFormat="1" ht="12.75">
      <c r="B38" s="58" t="s">
        <v>223</v>
      </c>
      <c r="C38" s="82"/>
      <c r="D38" s="132"/>
      <c r="E38" s="132"/>
      <c r="F38" s="132"/>
      <c r="G38" s="132"/>
      <c r="H38" s="132"/>
      <c r="I38" s="132"/>
      <c r="J38" s="132"/>
      <c r="K38" s="132"/>
      <c r="L38" s="132"/>
      <c r="M38" s="132"/>
      <c r="N38" s="132"/>
      <c r="O38" s="132"/>
      <c r="P38" s="132"/>
    </row>
    <row r="39" spans="2:16" s="47" customFormat="1" ht="12.75">
      <c r="B39" s="85" t="s">
        <v>224</v>
      </c>
      <c r="C39" s="86"/>
      <c r="D39" s="138">
        <v>5.5530000478029251E-2</v>
      </c>
      <c r="E39" s="138">
        <v>2.9780000448226929E-2</v>
      </c>
      <c r="F39" s="138">
        <v>1.8640000373125076E-2</v>
      </c>
      <c r="G39" s="138">
        <v>2.2879999130964279E-2</v>
      </c>
      <c r="H39" s="138">
        <v>2.3970000445842743E-2</v>
      </c>
      <c r="I39" s="138">
        <v>1.7969999462366104E-2</v>
      </c>
      <c r="J39" s="138">
        <v>2.005000039935112E-2</v>
      </c>
      <c r="K39" s="138">
        <v>2.2579999640583992E-2</v>
      </c>
      <c r="L39" s="138">
        <v>2.2530000656843185E-2</v>
      </c>
      <c r="M39" s="138">
        <v>1.9279999658465385E-2</v>
      </c>
      <c r="N39" s="138">
        <v>2.070000022649765E-2</v>
      </c>
      <c r="O39" s="138">
        <v>1.6209999099373817E-2</v>
      </c>
      <c r="P39" s="138">
        <v>1.7969999462366104E-2</v>
      </c>
    </row>
    <row r="40" spans="2:16" s="47" customFormat="1" ht="12.75">
      <c r="B40" s="129" t="s">
        <v>225</v>
      </c>
      <c r="C40" s="82"/>
      <c r="D40" s="132">
        <v>0.10542000085115433</v>
      </c>
      <c r="E40" s="132">
        <v>6.3660003244876862E-2</v>
      </c>
      <c r="F40" s="132">
        <v>6.5439999103546143E-2</v>
      </c>
      <c r="G40" s="132">
        <v>8.1749998033046722E-2</v>
      </c>
      <c r="H40" s="132">
        <v>8.2589998841285706E-2</v>
      </c>
      <c r="I40" s="132">
        <v>5.6460000574588776E-2</v>
      </c>
      <c r="J40" s="132">
        <v>4.6349998563528061E-2</v>
      </c>
      <c r="K40" s="132">
        <v>4.5650001615285873E-2</v>
      </c>
      <c r="L40" s="132">
        <v>7.8919999301433563E-2</v>
      </c>
      <c r="M40" s="132">
        <v>7.6300002634525299E-2</v>
      </c>
      <c r="N40" s="132">
        <v>6.0249999165534973E-2</v>
      </c>
      <c r="O40" s="132">
        <v>8.5280001163482666E-2</v>
      </c>
      <c r="P40" s="132">
        <v>7.5939998030662537E-2</v>
      </c>
    </row>
    <row r="41" spans="2:16" s="47" customFormat="1" ht="12.75">
      <c r="B41" s="88" t="s">
        <v>226</v>
      </c>
      <c r="C41" s="89"/>
      <c r="D41" s="139">
        <v>5.2009999752044678E-2</v>
      </c>
      <c r="E41" s="139">
        <v>3.4460000693798065E-2</v>
      </c>
      <c r="F41" s="139">
        <v>2.2740000858902931E-2</v>
      </c>
      <c r="G41" s="139">
        <v>2.5790000334382057E-2</v>
      </c>
      <c r="H41" s="139">
        <v>1.7969999462366104E-2</v>
      </c>
      <c r="I41" s="139">
        <v>2.2050000727176666E-2</v>
      </c>
      <c r="J41" s="139">
        <v>2.1029999479651451E-2</v>
      </c>
      <c r="K41" s="139">
        <v>1.8959999084472656E-2</v>
      </c>
      <c r="L41" s="139">
        <v>2.085999958217144E-2</v>
      </c>
      <c r="M41" s="139">
        <v>1.7470000311732292E-2</v>
      </c>
      <c r="N41" s="139">
        <v>1.9130000844597816E-2</v>
      </c>
      <c r="O41" s="139">
        <v>1.7109999433159828E-2</v>
      </c>
      <c r="P41" s="139">
        <v>1.7580000683665276E-2</v>
      </c>
    </row>
    <row r="42" spans="2:16" s="47" customFormat="1" ht="12.75">
      <c r="B42" s="129"/>
      <c r="C42" s="82"/>
      <c r="D42" s="132"/>
      <c r="E42" s="132"/>
      <c r="F42" s="132"/>
      <c r="G42" s="132"/>
      <c r="H42" s="132"/>
      <c r="I42" s="132"/>
      <c r="J42" s="132"/>
      <c r="K42" s="132"/>
      <c r="L42" s="132"/>
      <c r="M42" s="132"/>
      <c r="N42" s="132"/>
      <c r="O42" s="132"/>
      <c r="P42" s="132"/>
    </row>
    <row r="43" spans="2:16" s="47" customFormat="1" ht="14.25">
      <c r="B43" s="58" t="s">
        <v>178</v>
      </c>
      <c r="C43" s="82"/>
      <c r="D43" s="132"/>
      <c r="E43" s="132"/>
      <c r="F43" s="132"/>
      <c r="G43" s="132"/>
      <c r="H43" s="132"/>
      <c r="I43" s="132"/>
      <c r="J43" s="132"/>
      <c r="K43" s="132"/>
      <c r="L43" s="132"/>
      <c r="M43" s="132"/>
      <c r="N43" s="132"/>
      <c r="O43" s="132"/>
      <c r="P43" s="132"/>
    </row>
    <row r="44" spans="2:16" s="47" customFormat="1" ht="12.75">
      <c r="B44" s="85" t="s">
        <v>179</v>
      </c>
      <c r="C44" s="86"/>
      <c r="D44" s="138">
        <v>0.12806999683380127</v>
      </c>
      <c r="E44" s="138">
        <v>6.8439997732639313E-2</v>
      </c>
      <c r="F44" s="138">
        <v>6.9260001182556152E-2</v>
      </c>
      <c r="G44" s="138">
        <v>7.9369999468326569E-2</v>
      </c>
      <c r="H44" s="138">
        <v>7.0809997618198395E-2</v>
      </c>
      <c r="I44" s="138">
        <v>6.453000009059906E-2</v>
      </c>
      <c r="J44" s="138">
        <v>7.4869997799396515E-2</v>
      </c>
      <c r="K44" s="138">
        <v>6.8769998848438263E-2</v>
      </c>
      <c r="L44" s="138">
        <v>7.3469996452331543E-2</v>
      </c>
      <c r="M44" s="138">
        <v>7.3669999837875366E-2</v>
      </c>
      <c r="N44" s="138">
        <v>7.2970002889633179E-2</v>
      </c>
      <c r="O44" s="138">
        <v>7.0629999041557312E-2</v>
      </c>
      <c r="P44" s="138">
        <v>5.6290000677108765E-2</v>
      </c>
    </row>
    <row r="45" spans="2:16" s="47" customFormat="1" ht="12.75">
      <c r="B45" s="129" t="s">
        <v>180</v>
      </c>
      <c r="C45" s="82"/>
      <c r="D45" s="132">
        <v>5.3079999983310699E-2</v>
      </c>
      <c r="E45" s="132">
        <v>2.7869999408721924E-2</v>
      </c>
      <c r="F45" s="132">
        <v>1.7839999869465828E-2</v>
      </c>
      <c r="G45" s="132">
        <v>2.3560000583529472E-2</v>
      </c>
      <c r="H45" s="132">
        <v>2.2129999473690987E-2</v>
      </c>
      <c r="I45" s="132">
        <v>1.5669999644160271E-2</v>
      </c>
      <c r="J45" s="132">
        <v>1.5350000001490116E-2</v>
      </c>
      <c r="K45" s="132">
        <v>1.7379999160766602E-2</v>
      </c>
      <c r="L45" s="132">
        <v>2.1010000258684158E-2</v>
      </c>
      <c r="M45" s="132">
        <v>1.7640000209212303E-2</v>
      </c>
      <c r="N45" s="132">
        <v>1.8699999898672104E-2</v>
      </c>
      <c r="O45" s="132">
        <v>1.5629999339580536E-2</v>
      </c>
      <c r="P45" s="132">
        <v>1.8370000645518303E-2</v>
      </c>
    </row>
    <row r="46" spans="2:16" s="47" customFormat="1" ht="12.75">
      <c r="B46" s="88" t="s">
        <v>181</v>
      </c>
      <c r="C46" s="89"/>
      <c r="D46" s="139">
        <v>6.3200001604855061E-3</v>
      </c>
      <c r="E46" s="139">
        <v>1.4310000464320183E-2</v>
      </c>
      <c r="F46" s="139">
        <v>5.3400001488626003E-3</v>
      </c>
      <c r="G46" s="139">
        <v>7.1399998851120472E-3</v>
      </c>
      <c r="H46" s="139">
        <v>7.9199997708201408E-3</v>
      </c>
      <c r="I46" s="139">
        <v>4.2500002309679985E-3</v>
      </c>
      <c r="J46" s="139">
        <v>7.0600002072751522E-3</v>
      </c>
      <c r="K46" s="139">
        <v>9.01000015437603E-3</v>
      </c>
      <c r="L46" s="139">
        <v>9.9900001659989357E-3</v>
      </c>
      <c r="M46" s="139">
        <v>2.630000002682209E-3</v>
      </c>
      <c r="N46" s="139">
        <v>3.2699999865144491E-3</v>
      </c>
      <c r="O46" s="139">
        <v>2.2599999792873859E-3</v>
      </c>
      <c r="P46" s="139">
        <v>4.5699998736381531E-3</v>
      </c>
    </row>
    <row r="47" spans="2:16" s="47" customFormat="1" ht="12.75">
      <c r="B47" s="129"/>
      <c r="C47" s="82"/>
      <c r="D47" s="132"/>
      <c r="E47" s="132"/>
      <c r="F47" s="132"/>
      <c r="G47" s="132"/>
      <c r="H47" s="132"/>
      <c r="I47" s="132"/>
      <c r="J47" s="132"/>
      <c r="K47" s="132"/>
      <c r="L47" s="132"/>
      <c r="M47" s="132"/>
      <c r="N47" s="132"/>
      <c r="O47" s="132"/>
      <c r="P47" s="132"/>
    </row>
    <row r="48" spans="2:16" s="47" customFormat="1" ht="12.75">
      <c r="B48" s="58" t="s">
        <v>227</v>
      </c>
      <c r="C48" s="131"/>
      <c r="D48" s="132"/>
      <c r="E48" s="132"/>
      <c r="F48" s="132"/>
      <c r="G48" s="132"/>
      <c r="H48" s="132"/>
      <c r="I48" s="132"/>
      <c r="J48" s="132"/>
      <c r="K48" s="132"/>
      <c r="L48" s="132"/>
      <c r="M48" s="132"/>
      <c r="N48" s="132"/>
      <c r="O48" s="132"/>
      <c r="P48" s="132"/>
    </row>
    <row r="49" spans="2:16" s="47" customFormat="1" ht="12.75">
      <c r="B49" s="202" t="s">
        <v>228</v>
      </c>
      <c r="C49" s="203"/>
      <c r="D49" s="138">
        <v>1.5110000036656857E-2</v>
      </c>
      <c r="E49" s="138">
        <v>1.0040000081062317E-2</v>
      </c>
      <c r="F49" s="138">
        <v>7.799999788403511E-3</v>
      </c>
      <c r="G49" s="138">
        <v>1.1529999785125256E-2</v>
      </c>
      <c r="H49" s="138">
        <v>1.0889999568462372E-2</v>
      </c>
      <c r="I49" s="138">
        <v>8.3600003272294998E-3</v>
      </c>
      <c r="J49" s="138">
        <v>8.139999583363533E-3</v>
      </c>
      <c r="K49" s="138">
        <v>1.1979999952018261E-2</v>
      </c>
      <c r="L49" s="138">
        <v>1.408000010997057E-2</v>
      </c>
      <c r="M49" s="138">
        <v>8.2999998703598976E-3</v>
      </c>
      <c r="N49" s="138">
        <v>1.0420000180602074E-2</v>
      </c>
      <c r="O49" s="138">
        <v>6.5299998968839645E-3</v>
      </c>
      <c r="P49" s="138">
        <v>6.5299998968839645E-3</v>
      </c>
    </row>
    <row r="50" spans="2:16" s="47" customFormat="1" ht="12.75">
      <c r="B50" s="204" t="s">
        <v>229</v>
      </c>
      <c r="C50" s="205"/>
      <c r="D50" s="139">
        <v>9.9239997565746307E-2</v>
      </c>
      <c r="E50" s="139">
        <v>5.3500000387430191E-2</v>
      </c>
      <c r="F50" s="139">
        <v>4.0580000728368759E-2</v>
      </c>
      <c r="G50" s="139">
        <v>4.8069998621940613E-2</v>
      </c>
      <c r="H50" s="139">
        <v>4.4569998979568481E-2</v>
      </c>
      <c r="I50" s="139">
        <v>3.5459998995065689E-2</v>
      </c>
      <c r="J50" s="139">
        <v>3.9749998599290848E-2</v>
      </c>
      <c r="K50" s="139">
        <v>3.8380000740289688E-2</v>
      </c>
      <c r="L50" s="139">
        <v>4.2939998209476471E-2</v>
      </c>
      <c r="M50" s="139">
        <v>4.2599998414516449E-2</v>
      </c>
      <c r="N50" s="139">
        <v>4.1639998555183411E-2</v>
      </c>
      <c r="O50" s="139">
        <v>4.0539998561143875E-2</v>
      </c>
      <c r="P50" s="139">
        <v>4.0910001844167709E-2</v>
      </c>
    </row>
    <row r="51" spans="2:16" s="47" customFormat="1" ht="12.75">
      <c r="B51" s="206"/>
      <c r="C51" s="131"/>
      <c r="D51" s="132"/>
      <c r="E51" s="132"/>
      <c r="F51" s="132"/>
      <c r="G51" s="132"/>
      <c r="H51" s="132"/>
      <c r="I51" s="132"/>
      <c r="J51" s="132"/>
      <c r="K51" s="132"/>
      <c r="L51" s="132"/>
      <c r="M51" s="132"/>
      <c r="N51" s="132"/>
      <c r="O51" s="132"/>
      <c r="P51" s="132"/>
    </row>
    <row r="52" spans="2:16" s="47" customFormat="1" ht="12.75">
      <c r="B52" s="58" t="s">
        <v>133</v>
      </c>
      <c r="C52" s="207"/>
      <c r="D52" s="132"/>
      <c r="E52" s="132"/>
      <c r="F52" s="132"/>
      <c r="G52" s="132"/>
      <c r="H52" s="132"/>
      <c r="I52" s="132"/>
      <c r="J52" s="132"/>
      <c r="K52" s="132"/>
      <c r="L52" s="132"/>
      <c r="M52" s="132"/>
      <c r="N52" s="132"/>
      <c r="O52" s="132"/>
      <c r="P52" s="132"/>
    </row>
    <row r="53" spans="2:16" s="47" customFormat="1" ht="12.75">
      <c r="B53" s="202" t="s">
        <v>134</v>
      </c>
      <c r="C53" s="203"/>
      <c r="D53" s="138">
        <v>5.6469999253749847E-2</v>
      </c>
      <c r="E53" s="138">
        <v>2.8850000351667404E-2</v>
      </c>
      <c r="F53" s="138">
        <v>2.1330000832676888E-2</v>
      </c>
      <c r="G53" s="138">
        <v>2.8449999168515205E-2</v>
      </c>
      <c r="H53" s="138">
        <v>2.5189999490976334E-2</v>
      </c>
      <c r="I53" s="138">
        <v>1.8990000709891319E-2</v>
      </c>
      <c r="J53" s="138">
        <v>2.0190000534057617E-2</v>
      </c>
      <c r="K53" s="138">
        <v>2.3790000006556511E-2</v>
      </c>
      <c r="L53" s="138">
        <v>2.4520000442862511E-2</v>
      </c>
      <c r="M53" s="138">
        <v>2.199999988079071E-2</v>
      </c>
      <c r="N53" s="138">
        <v>2.2619999945163727E-2</v>
      </c>
      <c r="O53" s="138">
        <v>2.0179999992251396E-2</v>
      </c>
      <c r="P53" s="138">
        <v>2.0250000059604645E-2</v>
      </c>
    </row>
    <row r="54" spans="2:16" s="47" customFormat="1" ht="12.75">
      <c r="B54" s="204" t="s">
        <v>136</v>
      </c>
      <c r="C54" s="205"/>
      <c r="D54" s="139">
        <v>7.1450002491474152E-2</v>
      </c>
      <c r="E54" s="139">
        <v>4.2800001800060272E-2</v>
      </c>
      <c r="F54" s="139">
        <v>3.7840001285076141E-2</v>
      </c>
      <c r="G54" s="139">
        <v>3.62900011241436E-2</v>
      </c>
      <c r="H54" s="139">
        <v>3.8929998874664307E-2</v>
      </c>
      <c r="I54" s="139">
        <v>3.3309999853372574E-2</v>
      </c>
      <c r="J54" s="139">
        <v>3.7829998880624771E-2</v>
      </c>
      <c r="K54" s="139">
        <v>2.7860000729560852E-2</v>
      </c>
      <c r="L54" s="139">
        <v>4.1700001806020737E-2</v>
      </c>
      <c r="M54" s="139">
        <v>3.5790000110864639E-2</v>
      </c>
      <c r="N54" s="139">
        <v>3.604000061750412E-2</v>
      </c>
      <c r="O54" s="139">
        <v>3.3560000360012054E-2</v>
      </c>
      <c r="P54" s="139">
        <v>3.369000181555748E-2</v>
      </c>
    </row>
    <row r="55" spans="2:16" s="47" customFormat="1" ht="12.75">
      <c r="B55" s="46"/>
      <c r="C55" s="46"/>
      <c r="D55" s="133"/>
      <c r="E55" s="133"/>
      <c r="F55" s="133"/>
      <c r="G55" s="133"/>
      <c r="H55" s="133"/>
      <c r="I55" s="133"/>
      <c r="J55" s="133"/>
      <c r="K55" s="133"/>
      <c r="L55" s="133"/>
      <c r="M55" s="133"/>
      <c r="N55" s="133"/>
      <c r="O55" s="133"/>
      <c r="P55" s="133"/>
    </row>
    <row r="56" spans="2:16" s="47" customFormat="1" ht="12.75">
      <c r="B56" s="46" t="s">
        <v>306</v>
      </c>
      <c r="C56" s="46"/>
      <c r="D56" s="46"/>
      <c r="E56" s="46"/>
      <c r="F56" s="46"/>
      <c r="G56" s="46"/>
      <c r="H56" s="46"/>
      <c r="I56" s="46"/>
      <c r="J56" s="46"/>
      <c r="K56" s="46"/>
      <c r="L56" s="46"/>
      <c r="M56" s="46"/>
      <c r="N56" s="46"/>
      <c r="O56" s="46"/>
      <c r="P56" s="46"/>
    </row>
    <row r="57" spans="2:16" s="47" customFormat="1" ht="12.75">
      <c r="B57" s="46"/>
      <c r="C57" s="46" t="s">
        <v>307</v>
      </c>
      <c r="D57" s="46"/>
      <c r="E57" s="46" t="s">
        <v>308</v>
      </c>
      <c r="F57" s="46"/>
      <c r="G57" s="46"/>
      <c r="H57" s="46"/>
      <c r="I57" s="46"/>
      <c r="J57" s="46"/>
      <c r="K57" s="46"/>
      <c r="L57" s="46"/>
      <c r="M57" s="46"/>
      <c r="N57" s="46"/>
      <c r="O57" s="46"/>
      <c r="P57" s="46"/>
    </row>
    <row r="58" spans="2:16" s="47" customFormat="1" ht="12.75">
      <c r="B58" s="46"/>
      <c r="C58" s="46" t="s">
        <v>309</v>
      </c>
      <c r="D58" s="46"/>
      <c r="E58" s="46" t="s">
        <v>310</v>
      </c>
      <c r="F58" s="46"/>
      <c r="G58" s="46"/>
      <c r="H58" s="46"/>
      <c r="I58" s="46"/>
      <c r="J58" s="46"/>
      <c r="K58" s="46"/>
      <c r="L58" s="46"/>
      <c r="M58" s="46"/>
      <c r="N58" s="46"/>
      <c r="O58" s="46"/>
      <c r="P58" s="46"/>
    </row>
    <row r="59" spans="2:16" s="47" customFormat="1" ht="12.75">
      <c r="B59" s="46" t="s">
        <v>102</v>
      </c>
      <c r="C59" s="46"/>
      <c r="D59" s="46"/>
      <c r="E59" s="46"/>
      <c r="F59" s="46"/>
      <c r="G59" s="46"/>
      <c r="H59" s="46"/>
      <c r="I59" s="46"/>
      <c r="J59" s="46"/>
      <c r="K59" s="46"/>
      <c r="L59" s="46"/>
      <c r="M59" s="46"/>
      <c r="N59" s="46"/>
      <c r="O59" s="46"/>
      <c r="P59" s="46"/>
    </row>
    <row r="60" spans="2:16" s="47" customFormat="1" ht="12.75">
      <c r="B60" s="213" t="s">
        <v>183</v>
      </c>
      <c r="C60" s="46"/>
      <c r="D60" s="46"/>
      <c r="E60" s="46"/>
      <c r="F60" s="46"/>
      <c r="G60" s="46"/>
      <c r="H60" s="46"/>
      <c r="I60" s="46"/>
      <c r="J60" s="46"/>
      <c r="K60" s="46"/>
      <c r="L60" s="46"/>
      <c r="M60" s="46"/>
      <c r="N60" s="46"/>
      <c r="O60" s="46"/>
      <c r="P60" s="46"/>
    </row>
    <row r="61" spans="2:16" s="47" customFormat="1" ht="12.75">
      <c r="B61" s="46"/>
      <c r="C61" s="46"/>
      <c r="D61" s="46"/>
      <c r="E61" s="46"/>
      <c r="F61" s="46"/>
      <c r="G61" s="46"/>
      <c r="H61" s="46"/>
      <c r="I61" s="46"/>
      <c r="J61" s="46"/>
      <c r="K61" s="46"/>
      <c r="L61" s="46"/>
      <c r="M61" s="46"/>
      <c r="N61" s="46"/>
      <c r="O61" s="46"/>
      <c r="P61" s="46"/>
    </row>
    <row r="62" spans="2:16" s="47" customFormat="1" ht="12.75">
      <c r="B62" s="46" t="s">
        <v>103</v>
      </c>
      <c r="C62" s="46"/>
      <c r="D62" s="46"/>
      <c r="E62" s="46"/>
      <c r="F62" s="46"/>
      <c r="G62" s="46"/>
      <c r="H62" s="46"/>
      <c r="I62" s="46"/>
      <c r="J62" s="46"/>
      <c r="K62" s="46"/>
      <c r="L62" s="46"/>
      <c r="M62" s="46"/>
      <c r="N62" s="46"/>
      <c r="O62" s="46"/>
      <c r="P62" s="46"/>
    </row>
    <row r="63" spans="2:16" s="47" customFormat="1" ht="12.75">
      <c r="B63" s="46"/>
      <c r="C63" s="46"/>
      <c r="D63" s="46"/>
      <c r="E63" s="46"/>
      <c r="F63" s="46"/>
      <c r="G63" s="46"/>
      <c r="H63" s="46"/>
      <c r="I63" s="46"/>
      <c r="J63" s="46"/>
      <c r="K63" s="46"/>
      <c r="L63" s="46"/>
      <c r="M63" s="46"/>
      <c r="N63" s="46"/>
      <c r="O63" s="46"/>
      <c r="P63" s="46"/>
    </row>
    <row r="64" spans="2:16" s="47" customFormat="1" ht="12.75">
      <c r="B64" s="46"/>
      <c r="C64" s="46"/>
      <c r="D64" s="46"/>
      <c r="E64" s="46"/>
      <c r="F64" s="46"/>
      <c r="G64" s="46"/>
      <c r="H64" s="46"/>
      <c r="I64" s="46"/>
      <c r="J64" s="46"/>
      <c r="K64" s="46"/>
      <c r="L64" s="46"/>
      <c r="M64" s="46"/>
      <c r="N64" s="46"/>
      <c r="O64" s="46"/>
      <c r="P64" s="46"/>
    </row>
  </sheetData>
  <mergeCells count="1">
    <mergeCell ref="B7:C7"/>
  </mergeCells>
  <pageMargins left="0.70866141732283472" right="0.70866141732283472" top="0.78740157480314965" bottom="0.78740157480314965" header="0.31496062992125984" footer="0.31496062992125984"/>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4"/>
  </sheetPr>
  <dimension ref="B2:I65"/>
  <sheetViews>
    <sheetView showGridLines="0" zoomScaleNormal="100" workbookViewId="0"/>
  </sheetViews>
  <sheetFormatPr baseColWidth="10" defaultRowHeight="15"/>
  <cols>
    <col min="1" max="1" width="11.42578125" style="2"/>
    <col min="2" max="2" width="10.5703125" style="2" customWidth="1"/>
    <col min="3" max="3" width="38.42578125" style="2" customWidth="1"/>
    <col min="4" max="7" width="11.7109375" style="2" customWidth="1"/>
    <col min="8" max="9" width="8.5703125" style="2" customWidth="1"/>
    <col min="10" max="16384" width="11.42578125" style="2"/>
  </cols>
  <sheetData>
    <row r="2" spans="2:9" s="33" customFormat="1">
      <c r="B2" s="1"/>
      <c r="C2" s="1"/>
      <c r="D2" s="1"/>
      <c r="E2" s="1"/>
      <c r="F2" s="1"/>
      <c r="G2" s="1"/>
      <c r="H2" s="1"/>
    </row>
    <row r="3" spans="2:9" s="38" customFormat="1" ht="26.85" customHeight="1">
      <c r="B3" s="35" t="s">
        <v>32</v>
      </c>
      <c r="C3" s="36" t="s">
        <v>33</v>
      </c>
      <c r="D3" s="37"/>
      <c r="E3" s="37"/>
      <c r="F3" s="37"/>
      <c r="G3" s="37"/>
      <c r="H3" s="1"/>
      <c r="I3" s="33"/>
    </row>
    <row r="4" spans="2:9" s="33" customFormat="1" ht="13.35" customHeight="1">
      <c r="B4" s="1"/>
      <c r="C4" s="1"/>
      <c r="D4" s="1"/>
      <c r="E4" s="1"/>
      <c r="F4" s="1"/>
      <c r="G4" s="1"/>
      <c r="H4" s="1"/>
    </row>
    <row r="5" spans="2:9" s="41" customFormat="1" ht="32.25" customHeight="1">
      <c r="B5" s="273" t="s">
        <v>311</v>
      </c>
      <c r="C5" s="274"/>
      <c r="D5" s="274"/>
      <c r="E5" s="274"/>
      <c r="F5" s="274"/>
      <c r="G5" s="274"/>
      <c r="H5" s="1"/>
      <c r="I5" s="33"/>
    </row>
    <row r="6" spans="2:9" s="33" customFormat="1" ht="13.35" customHeight="1">
      <c r="B6" s="1"/>
      <c r="C6" s="1"/>
      <c r="D6" s="1"/>
      <c r="E6" s="1"/>
      <c r="F6" s="1"/>
      <c r="G6" s="1"/>
      <c r="H6" s="1"/>
    </row>
    <row r="7" spans="2:9" s="47" customFormat="1" ht="15" customHeight="1">
      <c r="B7" s="143" t="s">
        <v>305</v>
      </c>
      <c r="C7" s="144"/>
      <c r="D7" s="49">
        <v>1999</v>
      </c>
      <c r="E7" s="49">
        <v>2004</v>
      </c>
      <c r="F7" s="49">
        <v>2009</v>
      </c>
      <c r="G7" s="49" t="s">
        <v>177</v>
      </c>
      <c r="H7" s="46"/>
    </row>
    <row r="8" spans="2:9" s="47" customFormat="1" ht="12.75">
      <c r="B8" s="56"/>
      <c r="C8" s="123"/>
      <c r="D8" s="124"/>
      <c r="E8" s="46"/>
      <c r="F8" s="46"/>
      <c r="G8" s="46"/>
      <c r="H8" s="46"/>
    </row>
    <row r="9" spans="2:9" s="47" customFormat="1" ht="12.75">
      <c r="B9" s="74" t="s">
        <v>117</v>
      </c>
      <c r="C9" s="80"/>
      <c r="D9" s="125">
        <v>9.511999785900116E-2</v>
      </c>
      <c r="E9" s="125">
        <v>8.4720000624656677E-2</v>
      </c>
      <c r="F9" s="125">
        <v>7.7069997787475586E-2</v>
      </c>
      <c r="G9" s="125">
        <v>8.9299999177455902E-2</v>
      </c>
      <c r="H9" s="46"/>
    </row>
    <row r="10" spans="2:9" s="47" customFormat="1" ht="6" customHeight="1">
      <c r="B10" s="58"/>
      <c r="C10" s="82"/>
      <c r="D10" s="126"/>
      <c r="E10" s="126"/>
      <c r="F10" s="126"/>
      <c r="G10" s="126"/>
      <c r="H10" s="46"/>
    </row>
    <row r="11" spans="2:9" s="47" customFormat="1" ht="12.75">
      <c r="B11" s="58" t="s">
        <v>118</v>
      </c>
      <c r="C11" s="82"/>
      <c r="D11" s="126"/>
      <c r="E11" s="126"/>
      <c r="F11" s="126"/>
      <c r="G11" s="126"/>
      <c r="H11" s="46"/>
    </row>
    <row r="12" spans="2:9" s="47" customFormat="1" ht="12.75">
      <c r="B12" s="85" t="s">
        <v>119</v>
      </c>
      <c r="C12" s="86"/>
      <c r="D12" s="127">
        <v>9.2409998178482056E-2</v>
      </c>
      <c r="E12" s="127">
        <v>8.5040003061294556E-2</v>
      </c>
      <c r="F12" s="127">
        <v>7.5390003621578217E-2</v>
      </c>
      <c r="G12" s="127">
        <v>8.9550003409385681E-2</v>
      </c>
      <c r="H12" s="46"/>
    </row>
    <row r="13" spans="2:9" s="47" customFormat="1" ht="12.75">
      <c r="B13" s="88" t="s">
        <v>120</v>
      </c>
      <c r="C13" s="89"/>
      <c r="D13" s="128">
        <v>9.771999716758728E-2</v>
      </c>
      <c r="E13" s="128">
        <v>8.4409996867179871E-2</v>
      </c>
      <c r="F13" s="128">
        <v>7.8680001199245453E-2</v>
      </c>
      <c r="G13" s="128">
        <v>8.9060001075267792E-2</v>
      </c>
      <c r="H13" s="46"/>
    </row>
    <row r="14" spans="2:9" s="47" customFormat="1" ht="6" customHeight="1">
      <c r="B14" s="129"/>
      <c r="C14" s="82"/>
      <c r="D14" s="126"/>
      <c r="E14" s="126"/>
      <c r="F14" s="126"/>
      <c r="G14" s="126"/>
      <c r="H14" s="46"/>
    </row>
    <row r="15" spans="2:9" s="47" customFormat="1" ht="12.75">
      <c r="B15" s="58" t="s">
        <v>219</v>
      </c>
      <c r="C15" s="82"/>
      <c r="D15" s="126"/>
      <c r="E15" s="126"/>
      <c r="F15" s="126"/>
      <c r="G15" s="126"/>
      <c r="H15" s="46"/>
    </row>
    <row r="16" spans="2:9" s="47" customFormat="1" ht="12.75">
      <c r="B16" s="85" t="s">
        <v>220</v>
      </c>
      <c r="C16" s="86"/>
      <c r="D16" s="127">
        <v>8.7339997291564941E-2</v>
      </c>
      <c r="E16" s="127">
        <v>8.1730000674724579E-2</v>
      </c>
      <c r="F16" s="127">
        <v>7.2849996387958527E-2</v>
      </c>
      <c r="G16" s="127">
        <v>8.6910001933574677E-2</v>
      </c>
      <c r="H16" s="46"/>
    </row>
    <row r="17" spans="2:8" s="47" customFormat="1" ht="12.75">
      <c r="B17" s="88" t="s">
        <v>221</v>
      </c>
      <c r="C17" s="89"/>
      <c r="D17" s="128">
        <v>0.12416999787092209</v>
      </c>
      <c r="E17" s="128">
        <v>9.6430003643035889E-2</v>
      </c>
      <c r="F17" s="128">
        <v>9.3369998037815094E-2</v>
      </c>
      <c r="G17" s="128">
        <v>9.8880000412464142E-2</v>
      </c>
      <c r="H17" s="46"/>
    </row>
    <row r="18" spans="2:8" s="47" customFormat="1" ht="6" customHeight="1">
      <c r="B18" s="129"/>
      <c r="C18" s="82"/>
      <c r="D18" s="126"/>
      <c r="E18" s="126"/>
      <c r="F18" s="126"/>
      <c r="G18" s="126"/>
      <c r="H18" s="46"/>
    </row>
    <row r="19" spans="2:8" s="47" customFormat="1" ht="12.75">
      <c r="B19" s="58" t="s">
        <v>300</v>
      </c>
      <c r="C19" s="82"/>
      <c r="D19" s="126"/>
      <c r="E19" s="126"/>
      <c r="F19" s="126"/>
      <c r="G19" s="126"/>
      <c r="H19" s="46"/>
    </row>
    <row r="20" spans="2:8" s="47" customFormat="1" ht="12.75">
      <c r="B20" s="174" t="s">
        <v>301</v>
      </c>
      <c r="C20" s="86"/>
      <c r="D20" s="127">
        <v>0.10217999666929245</v>
      </c>
      <c r="E20" s="127">
        <v>9.0949997305870056E-2</v>
      </c>
      <c r="F20" s="127">
        <v>8.2740001380443573E-2</v>
      </c>
      <c r="G20" s="127">
        <v>9.8860003054141998E-2</v>
      </c>
      <c r="H20" s="46"/>
    </row>
    <row r="21" spans="2:8" s="47" customFormat="1" ht="12.75">
      <c r="B21" s="182" t="s">
        <v>302</v>
      </c>
      <c r="C21" s="89"/>
      <c r="D21" s="128">
        <v>7.8950002789497375E-2</v>
      </c>
      <c r="E21" s="128">
        <v>7.068999856710434E-2</v>
      </c>
      <c r="F21" s="128">
        <v>6.4829997718334198E-2</v>
      </c>
      <c r="G21" s="128">
        <v>6.835000216960907E-2</v>
      </c>
      <c r="H21" s="46"/>
    </row>
    <row r="22" spans="2:8" s="47" customFormat="1" ht="6" customHeight="1">
      <c r="B22" s="129"/>
      <c r="C22" s="82"/>
      <c r="D22" s="126"/>
      <c r="E22" s="126"/>
      <c r="F22" s="126"/>
      <c r="G22" s="126"/>
      <c r="H22" s="46"/>
    </row>
    <row r="23" spans="2:8" s="47" customFormat="1" ht="12.75">
      <c r="B23" s="58" t="s">
        <v>121</v>
      </c>
      <c r="C23" s="82"/>
      <c r="D23" s="126"/>
      <c r="E23" s="126"/>
      <c r="F23" s="126"/>
      <c r="G23" s="126"/>
      <c r="H23" s="46"/>
    </row>
    <row r="24" spans="2:8" s="47" customFormat="1" ht="12.75">
      <c r="B24" s="85" t="s">
        <v>122</v>
      </c>
      <c r="C24" s="86"/>
      <c r="D24" s="127">
        <v>8.9539997279644012E-2</v>
      </c>
      <c r="E24" s="127">
        <v>7.9089999198913574E-2</v>
      </c>
      <c r="F24" s="127">
        <v>6.3050001859664917E-2</v>
      </c>
      <c r="G24" s="127">
        <v>9.1559998691082001E-2</v>
      </c>
      <c r="H24" s="46"/>
    </row>
    <row r="25" spans="2:8" s="47" customFormat="1" ht="12.75">
      <c r="B25" s="129" t="s">
        <v>123</v>
      </c>
      <c r="C25" s="82"/>
      <c r="D25" s="126">
        <v>0.10189999639987946</v>
      </c>
      <c r="E25" s="126">
        <v>9.7489997744560242E-2</v>
      </c>
      <c r="F25" s="126">
        <v>8.2290001213550568E-2</v>
      </c>
      <c r="G25" s="126">
        <v>0.12786999344825745</v>
      </c>
      <c r="H25" s="46"/>
    </row>
    <row r="26" spans="2:8" s="47" customFormat="1" ht="12.75">
      <c r="B26" s="129" t="s">
        <v>124</v>
      </c>
      <c r="C26" s="82"/>
      <c r="D26" s="126">
        <v>8.7719999253749847E-2</v>
      </c>
      <c r="E26" s="126">
        <v>8.6719997227191925E-2</v>
      </c>
      <c r="F26" s="126">
        <v>7.5000002980232239E-2</v>
      </c>
      <c r="G26" s="126">
        <v>8.6779996752738953E-2</v>
      </c>
      <c r="H26" s="46"/>
    </row>
    <row r="27" spans="2:8" s="47" customFormat="1" ht="12.75">
      <c r="B27" s="129" t="s">
        <v>125</v>
      </c>
      <c r="C27" s="82"/>
      <c r="D27" s="126">
        <v>0.11020000278949738</v>
      </c>
      <c r="E27" s="126">
        <v>8.8930003345012665E-2</v>
      </c>
      <c r="F27" s="126">
        <v>8.929000049829483E-2</v>
      </c>
      <c r="G27" s="126">
        <v>9.7850002348423004E-2</v>
      </c>
      <c r="H27" s="46"/>
    </row>
    <row r="28" spans="2:8" s="47" customFormat="1" ht="12.75">
      <c r="B28" s="88" t="s">
        <v>126</v>
      </c>
      <c r="C28" s="89"/>
      <c r="D28" s="128">
        <v>9.6320003271102905E-2</v>
      </c>
      <c r="E28" s="128">
        <v>7.7220000326633453E-2</v>
      </c>
      <c r="F28" s="128">
        <v>7.7490001916885376E-2</v>
      </c>
      <c r="G28" s="128">
        <v>7.0150002837181091E-2</v>
      </c>
      <c r="H28" s="46"/>
    </row>
    <row r="29" spans="2:8" s="47" customFormat="1" ht="6" customHeight="1">
      <c r="B29" s="129"/>
      <c r="C29" s="82"/>
      <c r="D29" s="126"/>
      <c r="E29" s="126"/>
      <c r="F29" s="126"/>
      <c r="G29" s="126"/>
      <c r="H29" s="46"/>
    </row>
    <row r="30" spans="2:8" s="47" customFormat="1" ht="12.75">
      <c r="B30" s="58" t="s">
        <v>137</v>
      </c>
      <c r="C30" s="82"/>
      <c r="D30" s="126"/>
      <c r="E30" s="126"/>
      <c r="F30" s="126"/>
      <c r="G30" s="126"/>
      <c r="H30" s="46"/>
    </row>
    <row r="31" spans="2:8" s="47" customFormat="1" ht="12.75">
      <c r="B31" s="85" t="s">
        <v>138</v>
      </c>
      <c r="C31" s="86"/>
      <c r="D31" s="127">
        <v>9.8190002143383026E-2</v>
      </c>
      <c r="E31" s="127">
        <v>8.2060001790523529E-2</v>
      </c>
      <c r="F31" s="127">
        <v>8.4679998457431793E-2</v>
      </c>
      <c r="G31" s="127">
        <v>8.5770003497600555E-2</v>
      </c>
      <c r="H31" s="46"/>
    </row>
    <row r="32" spans="2:8" s="47" customFormat="1" ht="12.75">
      <c r="B32" s="129" t="s">
        <v>139</v>
      </c>
      <c r="C32" s="82"/>
      <c r="D32" s="126">
        <v>0.10999000072479248</v>
      </c>
      <c r="E32" s="126">
        <v>9.7249999642372131E-2</v>
      </c>
      <c r="F32" s="126">
        <v>9.2280000448226929E-2</v>
      </c>
      <c r="G32" s="126">
        <v>0.11277999728918076</v>
      </c>
      <c r="H32" s="46"/>
    </row>
    <row r="33" spans="2:8" s="47" customFormat="1" ht="12.75">
      <c r="B33" s="129" t="s">
        <v>222</v>
      </c>
      <c r="C33" s="82"/>
      <c r="D33" s="126">
        <v>0.10896000266075134</v>
      </c>
      <c r="E33" s="126">
        <v>9.1949999332427979E-2</v>
      </c>
      <c r="F33" s="126">
        <v>8.2970000803470612E-2</v>
      </c>
      <c r="G33" s="126">
        <v>7.3119997978210449E-2</v>
      </c>
      <c r="H33" s="46"/>
    </row>
    <row r="34" spans="2:8" s="47" customFormat="1" ht="12.75">
      <c r="B34" s="129" t="s">
        <v>141</v>
      </c>
      <c r="C34" s="82"/>
      <c r="D34" s="126">
        <v>7.4150003492832184E-2</v>
      </c>
      <c r="E34" s="126">
        <v>7.3360003530979156E-2</v>
      </c>
      <c r="F34" s="126">
        <v>6.556999683380127E-2</v>
      </c>
      <c r="G34" s="126">
        <v>0.10707999765872955</v>
      </c>
      <c r="H34" s="46"/>
    </row>
    <row r="35" spans="2:8" s="47" customFormat="1" ht="12.75">
      <c r="B35" s="129" t="s">
        <v>142</v>
      </c>
      <c r="C35" s="82"/>
      <c r="D35" s="126">
        <v>8.9560002088546753E-2</v>
      </c>
      <c r="E35" s="126">
        <v>8.4839999675750732E-2</v>
      </c>
      <c r="F35" s="126">
        <v>7.614000141620636E-2</v>
      </c>
      <c r="G35" s="126">
        <v>7.7890001237392426E-2</v>
      </c>
      <c r="H35" s="46"/>
    </row>
    <row r="36" spans="2:8" s="47" customFormat="1" ht="12.75">
      <c r="B36" s="88" t="s">
        <v>143</v>
      </c>
      <c r="C36" s="89"/>
      <c r="D36" s="128">
        <v>8.4190003573894501E-2</v>
      </c>
      <c r="E36" s="128">
        <v>8.3030000329017639E-2</v>
      </c>
      <c r="F36" s="128">
        <v>5.0939999520778656E-2</v>
      </c>
      <c r="G36" s="128">
        <v>0.1153699979186058</v>
      </c>
      <c r="H36" s="46"/>
    </row>
    <row r="37" spans="2:8" s="47" customFormat="1" ht="6" customHeight="1">
      <c r="B37" s="129"/>
      <c r="C37" s="82"/>
      <c r="D37" s="126"/>
      <c r="E37" s="126"/>
      <c r="F37" s="126"/>
      <c r="G37" s="126"/>
      <c r="H37" s="46"/>
    </row>
    <row r="38" spans="2:8" s="47" customFormat="1" ht="12.75">
      <c r="B38" s="58" t="s">
        <v>223</v>
      </c>
      <c r="C38" s="82"/>
      <c r="D38" s="126"/>
      <c r="E38" s="126"/>
      <c r="F38" s="126"/>
      <c r="G38" s="126"/>
      <c r="H38" s="46"/>
    </row>
    <row r="39" spans="2:8" s="47" customFormat="1" ht="12.75">
      <c r="B39" s="85" t="s">
        <v>224</v>
      </c>
      <c r="C39" s="86"/>
      <c r="D39" s="127">
        <v>9.4669997692108154E-2</v>
      </c>
      <c r="E39" s="127">
        <v>8.2019999623298645E-2</v>
      </c>
      <c r="F39" s="127">
        <v>7.2690002620220184E-2</v>
      </c>
      <c r="G39" s="127">
        <v>8.4579996764659882E-2</v>
      </c>
      <c r="H39" s="46"/>
    </row>
    <row r="40" spans="2:8" s="47" customFormat="1" ht="12.75">
      <c r="B40" s="129" t="s">
        <v>225</v>
      </c>
      <c r="C40" s="82"/>
      <c r="D40" s="126">
        <v>9.1870002448558807E-2</v>
      </c>
      <c r="E40" s="126">
        <v>0.11022999882698059</v>
      </c>
      <c r="F40" s="126">
        <v>8.3760000765323639E-2</v>
      </c>
      <c r="G40" s="126">
        <v>0.13934999704360962</v>
      </c>
      <c r="H40" s="46"/>
    </row>
    <row r="41" spans="2:8" s="47" customFormat="1" ht="12.75">
      <c r="B41" s="88" t="s">
        <v>226</v>
      </c>
      <c r="C41" s="89"/>
      <c r="D41" s="128">
        <v>0.10639999806880951</v>
      </c>
      <c r="E41" s="128">
        <v>8.2800000905990601E-2</v>
      </c>
      <c r="F41" s="128">
        <v>8.0380000174045563E-2</v>
      </c>
      <c r="G41" s="128">
        <v>7.5630001723766327E-2</v>
      </c>
      <c r="H41" s="46"/>
    </row>
    <row r="42" spans="2:8" s="47" customFormat="1" ht="6" customHeight="1">
      <c r="B42" s="129"/>
      <c r="C42" s="82"/>
      <c r="D42" s="126"/>
      <c r="E42" s="126"/>
      <c r="F42" s="126"/>
      <c r="G42" s="126"/>
      <c r="H42" s="46"/>
    </row>
    <row r="43" spans="2:8" s="47" customFormat="1" ht="14.25">
      <c r="B43" s="58" t="s">
        <v>178</v>
      </c>
      <c r="C43" s="82"/>
      <c r="D43" s="126"/>
      <c r="E43" s="126"/>
      <c r="F43" s="126"/>
      <c r="G43" s="126"/>
      <c r="H43" s="46"/>
    </row>
    <row r="44" spans="2:8" s="47" customFormat="1" ht="12.75">
      <c r="B44" s="85" t="s">
        <v>179</v>
      </c>
      <c r="C44" s="86"/>
      <c r="D44" s="127">
        <v>8.9869998395442963E-2</v>
      </c>
      <c r="E44" s="127">
        <v>9.7740001976490021E-2</v>
      </c>
      <c r="F44" s="127">
        <v>0.10632999986410141</v>
      </c>
      <c r="G44" s="127">
        <v>0.12908999621868134</v>
      </c>
      <c r="H44" s="46"/>
    </row>
    <row r="45" spans="2:8" s="47" customFormat="1" ht="12.75">
      <c r="B45" s="129" t="s">
        <v>180</v>
      </c>
      <c r="C45" s="82"/>
      <c r="D45" s="126">
        <v>9.7659997642040253E-2</v>
      </c>
      <c r="E45" s="126">
        <v>8.310999721288681E-2</v>
      </c>
      <c r="F45" s="126">
        <v>7.4380002915859222E-2</v>
      </c>
      <c r="G45" s="126">
        <v>8.3870001137256622E-2</v>
      </c>
      <c r="H45" s="46"/>
    </row>
    <row r="46" spans="2:8" s="47" customFormat="1" ht="12.75">
      <c r="B46" s="88" t="s">
        <v>181</v>
      </c>
      <c r="C46" s="89"/>
      <c r="D46" s="128">
        <v>6.9859996438026428E-2</v>
      </c>
      <c r="E46" s="128">
        <v>7.8769996762275696E-2</v>
      </c>
      <c r="F46" s="128">
        <v>4.8200000077486038E-2</v>
      </c>
      <c r="G46" s="128">
        <v>6.4429998397827148E-2</v>
      </c>
      <c r="H46" s="46"/>
    </row>
    <row r="47" spans="2:8" s="47" customFormat="1" ht="6" customHeight="1">
      <c r="B47" s="129"/>
      <c r="C47" s="82"/>
      <c r="D47" s="126"/>
      <c r="E47" s="126"/>
      <c r="F47" s="126"/>
      <c r="G47" s="126"/>
      <c r="H47" s="46"/>
    </row>
    <row r="48" spans="2:8" s="47" customFormat="1" ht="12.75">
      <c r="B48" s="58" t="s">
        <v>227</v>
      </c>
      <c r="C48" s="131"/>
      <c r="D48" s="126"/>
      <c r="E48" s="126"/>
      <c r="F48" s="126"/>
      <c r="G48" s="126"/>
      <c r="H48" s="46"/>
    </row>
    <row r="49" spans="2:9" s="47" customFormat="1" ht="12.75">
      <c r="B49" s="202" t="s">
        <v>228</v>
      </c>
      <c r="C49" s="203"/>
      <c r="D49" s="127">
        <v>7.4469998478889465E-2</v>
      </c>
      <c r="E49" s="127">
        <v>7.1510002017021179E-2</v>
      </c>
      <c r="F49" s="127">
        <v>6.7850001156330109E-2</v>
      </c>
      <c r="G49" s="127">
        <v>7.2140000760555267E-2</v>
      </c>
      <c r="H49" s="46"/>
    </row>
    <row r="50" spans="2:9" s="47" customFormat="1" ht="12.75">
      <c r="B50" s="204" t="s">
        <v>229</v>
      </c>
      <c r="C50" s="205"/>
      <c r="D50" s="128">
        <v>0.11596000194549561</v>
      </c>
      <c r="E50" s="128">
        <v>9.811999648809433E-2</v>
      </c>
      <c r="F50" s="128">
        <v>8.6869999766349792E-2</v>
      </c>
      <c r="G50" s="128">
        <v>0.10745999962091446</v>
      </c>
      <c r="H50" s="46"/>
    </row>
    <row r="51" spans="2:9" s="47" customFormat="1" ht="6" customHeight="1">
      <c r="B51" s="206"/>
      <c r="C51" s="131"/>
      <c r="D51" s="126"/>
      <c r="E51" s="126"/>
      <c r="F51" s="126"/>
      <c r="G51" s="126"/>
      <c r="H51" s="46"/>
    </row>
    <row r="52" spans="2:9" s="47" customFormat="1" ht="12.75">
      <c r="B52" s="58" t="s">
        <v>133</v>
      </c>
      <c r="C52" s="207"/>
      <c r="D52" s="126"/>
      <c r="E52" s="126"/>
      <c r="F52" s="126"/>
      <c r="G52" s="126"/>
      <c r="H52" s="46"/>
    </row>
    <row r="53" spans="2:9" s="47" customFormat="1" ht="12.75">
      <c r="B53" s="202" t="s">
        <v>134</v>
      </c>
      <c r="C53" s="203"/>
      <c r="D53" s="127">
        <v>8.7739996612071991E-2</v>
      </c>
      <c r="E53" s="127">
        <v>8.180999755859375E-2</v>
      </c>
      <c r="F53" s="127">
        <v>7.5180001556873322E-2</v>
      </c>
      <c r="G53" s="127">
        <v>8.0140002071857452E-2</v>
      </c>
      <c r="H53" s="46"/>
    </row>
    <row r="54" spans="2:9" s="47" customFormat="1" ht="12.75">
      <c r="B54" s="204" t="s">
        <v>136</v>
      </c>
      <c r="C54" s="205"/>
      <c r="D54" s="128">
        <v>0.12987999618053436</v>
      </c>
      <c r="E54" s="128">
        <v>9.7800001502037048E-2</v>
      </c>
      <c r="F54" s="128">
        <v>8.5359998047351837E-2</v>
      </c>
      <c r="G54" s="128">
        <v>0.12280000001192093</v>
      </c>
      <c r="H54" s="46"/>
    </row>
    <row r="55" spans="2:9" s="47" customFormat="1" ht="12.75">
      <c r="B55" s="46"/>
      <c r="C55" s="46"/>
      <c r="D55" s="133"/>
      <c r="E55" s="133"/>
      <c r="F55" s="133"/>
      <c r="G55" s="133"/>
      <c r="H55" s="46"/>
    </row>
    <row r="56" spans="2:9" s="47" customFormat="1" ht="25.5" customHeight="1">
      <c r="B56" s="106" t="s">
        <v>312</v>
      </c>
      <c r="C56" s="275"/>
      <c r="D56" s="275"/>
      <c r="E56" s="275"/>
      <c r="F56" s="275"/>
      <c r="G56" s="275"/>
      <c r="H56" s="46"/>
    </row>
    <row r="57" spans="2:9" s="47" customFormat="1" ht="12.75">
      <c r="B57" s="46"/>
      <c r="C57" s="46" t="s">
        <v>313</v>
      </c>
      <c r="D57" s="46" t="s">
        <v>314</v>
      </c>
      <c r="E57" s="46"/>
      <c r="F57" s="46"/>
      <c r="G57" s="46"/>
      <c r="H57" s="46"/>
    </row>
    <row r="58" spans="2:9" s="47" customFormat="1" ht="12.75">
      <c r="B58" s="46"/>
      <c r="C58" s="46" t="s">
        <v>315</v>
      </c>
      <c r="D58" s="46" t="s">
        <v>316</v>
      </c>
      <c r="E58" s="46"/>
      <c r="F58" s="46" t="s">
        <v>317</v>
      </c>
      <c r="G58" s="46"/>
      <c r="H58" s="46"/>
    </row>
    <row r="59" spans="2:9" s="47" customFormat="1" ht="25.5" customHeight="1">
      <c r="B59" s="276" t="s">
        <v>318</v>
      </c>
      <c r="C59" s="277"/>
      <c r="D59" s="277"/>
      <c r="E59" s="277"/>
      <c r="F59" s="277"/>
      <c r="G59" s="277"/>
      <c r="H59" s="118"/>
      <c r="I59" s="278"/>
    </row>
    <row r="60" spans="2:9" s="47" customFormat="1" ht="14.25" customHeight="1">
      <c r="B60" s="106" t="s">
        <v>102</v>
      </c>
      <c r="C60" s="106"/>
      <c r="D60" s="106"/>
      <c r="E60" s="106"/>
      <c r="F60" s="106"/>
      <c r="G60" s="106"/>
      <c r="H60" s="118"/>
      <c r="I60" s="278"/>
    </row>
    <row r="61" spans="2:9" s="47" customFormat="1" ht="12.75" customHeight="1">
      <c r="B61" s="211" t="s">
        <v>183</v>
      </c>
      <c r="C61" s="274"/>
      <c r="D61" s="274"/>
      <c r="E61" s="274"/>
      <c r="F61" s="274"/>
      <c r="G61" s="274"/>
      <c r="H61" s="46"/>
    </row>
    <row r="62" spans="2:9" s="47" customFormat="1" ht="12.75">
      <c r="B62" s="46"/>
      <c r="C62" s="46"/>
      <c r="D62" s="46"/>
      <c r="E62" s="46"/>
      <c r="F62" s="46"/>
      <c r="G62" s="46"/>
      <c r="H62" s="46"/>
    </row>
    <row r="63" spans="2:9" s="47" customFormat="1" ht="12.75">
      <c r="B63" s="46" t="s">
        <v>103</v>
      </c>
      <c r="C63" s="46"/>
      <c r="D63" s="46"/>
      <c r="E63" s="46"/>
      <c r="F63" s="46"/>
      <c r="G63" s="46"/>
      <c r="H63" s="46"/>
    </row>
    <row r="64" spans="2:9" s="47" customFormat="1" ht="12.75">
      <c r="B64" s="46"/>
      <c r="C64" s="46"/>
      <c r="D64" s="46"/>
      <c r="E64" s="46"/>
      <c r="F64" s="46"/>
      <c r="G64" s="46"/>
      <c r="H64" s="46"/>
    </row>
    <row r="65" s="47" customFormat="1" ht="12.75"/>
  </sheetData>
  <mergeCells count="6">
    <mergeCell ref="B5:G5"/>
    <mergeCell ref="B7:C7"/>
    <mergeCell ref="B56:G56"/>
    <mergeCell ref="B59:G59"/>
    <mergeCell ref="B60:G60"/>
    <mergeCell ref="B61:G61"/>
  </mergeCells>
  <pageMargins left="0.70866141732283472" right="0.70866141732283472" top="0.78740157480314965" bottom="0.78740157480314965" header="0.31496062992125984" footer="0.31496062992125984"/>
  <pageSetup paperSize="9" scale="6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tabColor theme="4"/>
  </sheetPr>
  <dimension ref="A2:S56"/>
  <sheetViews>
    <sheetView showGridLines="0" zoomScaleNormal="100" workbookViewId="0"/>
  </sheetViews>
  <sheetFormatPr baseColWidth="10" defaultRowHeight="15"/>
  <cols>
    <col min="1" max="2" width="11.42578125" style="2"/>
    <col min="3" max="3" width="17.7109375" style="2" customWidth="1"/>
    <col min="4" max="19" width="9.7109375" style="2" customWidth="1"/>
    <col min="20" max="16384" width="11.42578125" style="2"/>
  </cols>
  <sheetData>
    <row r="2" spans="1:19">
      <c r="A2" s="1"/>
      <c r="B2" s="1"/>
      <c r="C2" s="1"/>
      <c r="D2" s="1"/>
      <c r="E2" s="1"/>
      <c r="F2" s="1"/>
      <c r="G2" s="1"/>
      <c r="H2" s="1"/>
      <c r="I2" s="1"/>
      <c r="J2" s="1"/>
      <c r="K2" s="1"/>
      <c r="L2" s="1"/>
      <c r="M2" s="1"/>
      <c r="N2" s="1"/>
      <c r="O2" s="1"/>
      <c r="P2" s="1"/>
      <c r="Q2" s="1"/>
      <c r="R2" s="1"/>
      <c r="S2" s="1"/>
    </row>
    <row r="3" spans="1:19" ht="26.25">
      <c r="A3" s="1"/>
      <c r="B3" s="35" t="s">
        <v>34</v>
      </c>
      <c r="C3" s="36" t="s">
        <v>35</v>
      </c>
      <c r="D3" s="37"/>
      <c r="E3" s="37"/>
      <c r="F3" s="37"/>
      <c r="G3" s="37"/>
      <c r="H3" s="37"/>
      <c r="I3" s="37"/>
      <c r="J3" s="37"/>
      <c r="K3" s="37"/>
      <c r="L3" s="37"/>
      <c r="M3" s="37"/>
      <c r="N3" s="37"/>
      <c r="O3" s="37"/>
      <c r="P3" s="37"/>
      <c r="Q3" s="37"/>
      <c r="R3" s="37"/>
      <c r="S3" s="37"/>
    </row>
    <row r="4" spans="1:19">
      <c r="A4" s="1"/>
      <c r="B4" s="1"/>
      <c r="C4" s="1"/>
      <c r="D4" s="1"/>
      <c r="E4" s="1"/>
      <c r="F4" s="1"/>
      <c r="G4" s="1"/>
      <c r="H4" s="1"/>
      <c r="I4" s="1"/>
      <c r="J4" s="1"/>
      <c r="K4" s="1"/>
      <c r="L4" s="1"/>
      <c r="M4" s="1"/>
      <c r="N4" s="1"/>
      <c r="O4" s="1"/>
      <c r="P4" s="1"/>
      <c r="Q4" s="1"/>
      <c r="R4" s="1"/>
      <c r="S4" s="1"/>
    </row>
    <row r="5" spans="1:19" ht="15" customHeight="1">
      <c r="A5" s="1"/>
      <c r="B5" s="40" t="s">
        <v>319</v>
      </c>
      <c r="C5" s="40"/>
      <c r="D5" s="40"/>
      <c r="E5" s="40"/>
      <c r="F5" s="40"/>
      <c r="G5" s="39"/>
      <c r="H5" s="39"/>
      <c r="I5" s="39"/>
      <c r="J5" s="39"/>
      <c r="K5" s="39"/>
      <c r="L5" s="39"/>
      <c r="M5" s="39"/>
      <c r="N5" s="39"/>
      <c r="O5" s="39"/>
      <c r="P5" s="39"/>
      <c r="Q5" s="39"/>
      <c r="R5" s="39"/>
      <c r="S5" s="39"/>
    </row>
    <row r="6" spans="1:19">
      <c r="A6" s="1"/>
      <c r="B6" s="1"/>
      <c r="C6" s="1"/>
      <c r="D6" s="1"/>
      <c r="E6" s="1"/>
      <c r="F6" s="1"/>
      <c r="G6" s="1"/>
      <c r="H6" s="1"/>
      <c r="I6" s="1"/>
      <c r="J6" s="1"/>
      <c r="K6" s="1"/>
      <c r="L6" s="1"/>
      <c r="M6" s="1"/>
      <c r="N6" s="1"/>
      <c r="O6" s="1"/>
      <c r="P6" s="1"/>
      <c r="Q6" s="1"/>
      <c r="R6" s="1"/>
      <c r="S6" s="1"/>
    </row>
    <row r="7" spans="1:19" ht="30" customHeight="1">
      <c r="A7" s="1"/>
      <c r="B7" s="143" t="s">
        <v>320</v>
      </c>
      <c r="C7" s="144"/>
      <c r="D7" s="49">
        <v>1995</v>
      </c>
      <c r="E7" s="49">
        <v>2000</v>
      </c>
      <c r="F7" s="49">
        <v>2005</v>
      </c>
      <c r="G7" s="49">
        <v>2006</v>
      </c>
      <c r="H7" s="49">
        <v>2007</v>
      </c>
      <c r="I7" s="49">
        <v>2008</v>
      </c>
      <c r="J7" s="49">
        <v>2009</v>
      </c>
      <c r="K7" s="49">
        <v>2010</v>
      </c>
      <c r="L7" s="49">
        <v>2011</v>
      </c>
      <c r="M7" s="49">
        <v>2012</v>
      </c>
      <c r="N7" s="49">
        <v>2013</v>
      </c>
      <c r="O7" s="49" t="s">
        <v>177</v>
      </c>
      <c r="P7" s="49" t="s">
        <v>321</v>
      </c>
      <c r="Q7" s="49">
        <v>2016</v>
      </c>
      <c r="R7" s="49">
        <v>2017</v>
      </c>
      <c r="S7" s="49">
        <v>2018</v>
      </c>
    </row>
    <row r="8" spans="1:19">
      <c r="A8" s="1"/>
      <c r="B8" s="56"/>
      <c r="C8" s="123"/>
      <c r="D8" s="124"/>
      <c r="E8" s="124"/>
      <c r="F8" s="46"/>
      <c r="G8" s="46"/>
      <c r="H8" s="124"/>
      <c r="I8" s="124"/>
      <c r="J8" s="46"/>
      <c r="K8" s="46"/>
      <c r="L8" s="46"/>
      <c r="M8" s="46"/>
      <c r="N8" s="46"/>
      <c r="O8" s="46"/>
      <c r="P8" s="46"/>
      <c r="Q8" s="46"/>
      <c r="R8" s="46"/>
      <c r="S8" s="46"/>
    </row>
    <row r="9" spans="1:19">
      <c r="A9" s="1"/>
      <c r="B9" s="74" t="s">
        <v>117</v>
      </c>
      <c r="C9" s="279"/>
      <c r="D9" s="125">
        <v>0.29943999648094177</v>
      </c>
      <c r="E9" s="125">
        <v>0.36142000555992126</v>
      </c>
      <c r="F9" s="125">
        <v>0.35159999132156372</v>
      </c>
      <c r="G9" s="125">
        <v>0.4012799859046936</v>
      </c>
      <c r="H9" s="125">
        <v>0.36504000425338745</v>
      </c>
      <c r="I9" s="125">
        <v>0.33287999033927917</v>
      </c>
      <c r="J9" s="125">
        <v>0.3431600034236908</v>
      </c>
      <c r="K9" s="125">
        <v>0.3736099898815155</v>
      </c>
      <c r="L9" s="125">
        <v>0.34360000491142273</v>
      </c>
      <c r="M9" s="125">
        <v>0.34231001138687134</v>
      </c>
      <c r="N9" s="125">
        <v>0.32942000031471252</v>
      </c>
      <c r="O9" s="125">
        <v>0.41488999128341675</v>
      </c>
      <c r="P9" s="125">
        <v>0.37823000550270081</v>
      </c>
      <c r="Q9" s="125">
        <v>0.40720000863075256</v>
      </c>
      <c r="R9" s="125">
        <v>0.4127500057220459</v>
      </c>
      <c r="S9" s="125">
        <v>0.41381999850273132</v>
      </c>
    </row>
    <row r="10" spans="1:19" ht="6" customHeight="1">
      <c r="A10" s="1"/>
      <c r="B10" s="58"/>
      <c r="C10" s="82"/>
      <c r="D10" s="126"/>
      <c r="E10" s="126"/>
      <c r="F10" s="126"/>
      <c r="G10" s="126"/>
      <c r="H10" s="126"/>
      <c r="I10" s="126"/>
      <c r="J10" s="126"/>
      <c r="K10" s="126"/>
      <c r="L10" s="126"/>
      <c r="M10" s="126"/>
      <c r="N10" s="126"/>
      <c r="O10" s="126"/>
      <c r="P10" s="126"/>
      <c r="Q10" s="126"/>
      <c r="R10" s="126"/>
      <c r="S10" s="126"/>
    </row>
    <row r="11" spans="1:19">
      <c r="A11" s="1"/>
      <c r="B11" s="58" t="s">
        <v>118</v>
      </c>
      <c r="C11" s="82"/>
      <c r="D11" s="126"/>
      <c r="E11" s="126"/>
      <c r="F11" s="126"/>
      <c r="G11" s="126"/>
      <c r="H11" s="126"/>
      <c r="I11" s="126"/>
      <c r="J11" s="126"/>
      <c r="K11" s="126"/>
      <c r="L11" s="126"/>
      <c r="M11" s="126"/>
      <c r="N11" s="126"/>
      <c r="O11" s="126"/>
      <c r="P11" s="126"/>
      <c r="Q11" s="126"/>
      <c r="R11" s="126"/>
      <c r="S11" s="126"/>
    </row>
    <row r="12" spans="1:19">
      <c r="A12" s="1"/>
      <c r="B12" s="85" t="s">
        <v>119</v>
      </c>
      <c r="C12" s="86"/>
      <c r="D12" s="127">
        <v>0.39232000708580017</v>
      </c>
      <c r="E12" s="127">
        <v>0.45519998669624329</v>
      </c>
      <c r="F12" s="127">
        <v>0.44521000981330872</v>
      </c>
      <c r="G12" s="127">
        <v>0.49966999888420105</v>
      </c>
      <c r="H12" s="127">
        <v>0.45728000998497009</v>
      </c>
      <c r="I12" s="127">
        <v>0.42563998699188232</v>
      </c>
      <c r="J12" s="127">
        <v>0.43547001481056213</v>
      </c>
      <c r="K12" s="127">
        <v>0.46570000052452087</v>
      </c>
      <c r="L12" s="127">
        <v>0.4302000105381012</v>
      </c>
      <c r="M12" s="127">
        <v>0.42554000020027161</v>
      </c>
      <c r="N12" s="127">
        <v>0.41547000408172607</v>
      </c>
      <c r="O12" s="127">
        <v>0.51441997289657593</v>
      </c>
      <c r="P12" s="127">
        <v>0.47012999653816223</v>
      </c>
      <c r="Q12" s="127">
        <v>0.49810001254081726</v>
      </c>
      <c r="R12" s="127">
        <v>0.50089001655578613</v>
      </c>
      <c r="S12" s="127">
        <v>0.50817000865936279</v>
      </c>
    </row>
    <row r="13" spans="1:19">
      <c r="A13" s="1"/>
      <c r="B13" s="88" t="s">
        <v>120</v>
      </c>
      <c r="C13" s="89"/>
      <c r="D13" s="128">
        <v>0.21334999799728394</v>
      </c>
      <c r="E13" s="128">
        <v>0.27362000942230225</v>
      </c>
      <c r="F13" s="128">
        <v>0.26319000124931335</v>
      </c>
      <c r="G13" s="128">
        <v>0.3083299994468689</v>
      </c>
      <c r="H13" s="128">
        <v>0.27794000506401062</v>
      </c>
      <c r="I13" s="128">
        <v>0.24503999948501587</v>
      </c>
      <c r="J13" s="128">
        <v>0.2555600106716156</v>
      </c>
      <c r="K13" s="128">
        <v>0.28602999448776245</v>
      </c>
      <c r="L13" s="128">
        <v>0.26208999752998352</v>
      </c>
      <c r="M13" s="128">
        <v>0.26355001330375671</v>
      </c>
      <c r="N13" s="128">
        <v>0.24796999990940094</v>
      </c>
      <c r="O13" s="128">
        <v>0.32001999020576477</v>
      </c>
      <c r="P13" s="128">
        <v>0.29025000333786011</v>
      </c>
      <c r="Q13" s="128">
        <v>0.31981998682022095</v>
      </c>
      <c r="R13" s="128">
        <v>0.32774001359939575</v>
      </c>
      <c r="S13" s="128">
        <v>0.32293000817298889</v>
      </c>
    </row>
    <row r="14" spans="1:19" ht="6" customHeight="1">
      <c r="A14" s="1"/>
      <c r="B14" s="129"/>
      <c r="C14" s="82"/>
      <c r="D14" s="126"/>
      <c r="E14" s="126"/>
      <c r="F14" s="126"/>
      <c r="G14" s="126"/>
      <c r="H14" s="126"/>
      <c r="I14" s="126"/>
      <c r="J14" s="126"/>
      <c r="K14" s="126"/>
      <c r="L14" s="126"/>
      <c r="M14" s="126"/>
      <c r="N14" s="126"/>
      <c r="O14" s="126"/>
      <c r="P14" s="126"/>
      <c r="Q14" s="126"/>
      <c r="R14" s="126"/>
      <c r="S14" s="126"/>
    </row>
    <row r="15" spans="1:19">
      <c r="A15" s="1"/>
      <c r="B15" s="58" t="s">
        <v>219</v>
      </c>
      <c r="C15" s="82"/>
      <c r="D15" s="126"/>
      <c r="E15" s="126"/>
      <c r="F15" s="126"/>
      <c r="G15" s="126"/>
      <c r="H15" s="126"/>
      <c r="I15" s="126"/>
      <c r="J15" s="126"/>
      <c r="K15" s="126"/>
      <c r="L15" s="126"/>
      <c r="M15" s="126"/>
      <c r="N15" s="126"/>
      <c r="O15" s="126"/>
      <c r="P15" s="126"/>
      <c r="Q15" s="126"/>
      <c r="R15" s="126"/>
      <c r="S15" s="126"/>
    </row>
    <row r="16" spans="1:19">
      <c r="A16" s="1"/>
      <c r="B16" s="85" t="s">
        <v>220</v>
      </c>
      <c r="C16" s="86"/>
      <c r="D16" s="127">
        <v>0.3021399974822998</v>
      </c>
      <c r="E16" s="127">
        <v>0.36375001072883606</v>
      </c>
      <c r="F16" s="127">
        <v>0.34933000802993774</v>
      </c>
      <c r="G16" s="127">
        <v>0.39752998948097229</v>
      </c>
      <c r="H16" s="127">
        <v>0.3646399974822998</v>
      </c>
      <c r="I16" s="127">
        <v>0.33151000738143921</v>
      </c>
      <c r="J16" s="127">
        <v>0.34560999274253845</v>
      </c>
      <c r="K16" s="127">
        <v>0.37237998843193054</v>
      </c>
      <c r="L16" s="127">
        <v>0.34055998921394348</v>
      </c>
      <c r="M16" s="127">
        <v>0.3416999876499176</v>
      </c>
      <c r="N16" s="127">
        <v>0.33199000358581543</v>
      </c>
      <c r="O16" s="127">
        <v>0.42201000452041626</v>
      </c>
      <c r="P16" s="127">
        <v>0.38304001092910767</v>
      </c>
      <c r="Q16" s="127">
        <v>0.41071000695228577</v>
      </c>
      <c r="R16" s="127">
        <v>0.41855001449584961</v>
      </c>
      <c r="S16" s="127">
        <v>0.41962000727653503</v>
      </c>
    </row>
    <row r="17" spans="1:19">
      <c r="A17" s="1"/>
      <c r="B17" s="88" t="s">
        <v>221</v>
      </c>
      <c r="C17" s="89"/>
      <c r="D17" s="128">
        <v>0.28997001051902771</v>
      </c>
      <c r="E17" s="128">
        <v>0.35315001010894775</v>
      </c>
      <c r="F17" s="128">
        <v>0.36010000109672546</v>
      </c>
      <c r="G17" s="128">
        <v>0.41525998711585999</v>
      </c>
      <c r="H17" s="128">
        <v>0.3665199875831604</v>
      </c>
      <c r="I17" s="128">
        <v>0.33807998895645142</v>
      </c>
      <c r="J17" s="128">
        <v>0.33393999934196472</v>
      </c>
      <c r="K17" s="128">
        <v>0.37828001379966736</v>
      </c>
      <c r="L17" s="128">
        <v>0.35534000396728516</v>
      </c>
      <c r="M17" s="128">
        <v>0.34470000863075256</v>
      </c>
      <c r="N17" s="128">
        <v>0.31935998797416687</v>
      </c>
      <c r="O17" s="128">
        <v>0.38679999113082886</v>
      </c>
      <c r="P17" s="128">
        <v>0.35892000794410706</v>
      </c>
      <c r="Q17" s="128">
        <v>0.39318001270294189</v>
      </c>
      <c r="R17" s="128">
        <v>0.3890799880027771</v>
      </c>
      <c r="S17" s="128">
        <v>0.39034000039100647</v>
      </c>
    </row>
    <row r="18" spans="1:19" ht="6" customHeight="1">
      <c r="A18" s="1"/>
      <c r="B18" s="129"/>
      <c r="C18" s="82"/>
      <c r="D18" s="126"/>
      <c r="E18" s="126"/>
      <c r="F18" s="126"/>
      <c r="G18" s="126"/>
      <c r="H18" s="126"/>
      <c r="I18" s="126"/>
      <c r="J18" s="126"/>
      <c r="K18" s="126"/>
      <c r="L18" s="126"/>
      <c r="M18" s="126"/>
      <c r="N18" s="126"/>
      <c r="O18" s="126"/>
      <c r="P18" s="126"/>
      <c r="Q18" s="126"/>
      <c r="R18" s="126"/>
      <c r="S18" s="126"/>
    </row>
    <row r="19" spans="1:19">
      <c r="A19" s="1"/>
      <c r="B19" s="58" t="s">
        <v>121</v>
      </c>
      <c r="C19" s="82"/>
      <c r="D19" s="126"/>
      <c r="E19" s="126"/>
      <c r="F19" s="126"/>
      <c r="G19" s="126"/>
      <c r="H19" s="126"/>
      <c r="I19" s="126"/>
      <c r="J19" s="126"/>
      <c r="K19" s="126"/>
      <c r="L19" s="126"/>
      <c r="M19" s="126"/>
      <c r="N19" s="126"/>
      <c r="O19" s="126"/>
      <c r="P19" s="126"/>
      <c r="Q19" s="126"/>
      <c r="R19" s="126"/>
      <c r="S19" s="126"/>
    </row>
    <row r="20" spans="1:19">
      <c r="A20" s="1"/>
      <c r="B20" s="85" t="s">
        <v>123</v>
      </c>
      <c r="C20" s="86"/>
      <c r="D20" s="127">
        <v>0.1679999977350235</v>
      </c>
      <c r="E20" s="127">
        <v>0.23443000018596649</v>
      </c>
      <c r="F20" s="127">
        <v>0.20871999859809875</v>
      </c>
      <c r="G20" s="127">
        <v>0.25777998566627502</v>
      </c>
      <c r="H20" s="127">
        <v>0.21455000340938568</v>
      </c>
      <c r="I20" s="127">
        <v>0.1861100047826767</v>
      </c>
      <c r="J20" s="127">
        <v>0.18961000442504883</v>
      </c>
      <c r="K20" s="127">
        <v>0.24278999865055084</v>
      </c>
      <c r="L20" s="127">
        <v>0.22616000473499298</v>
      </c>
      <c r="M20" s="127">
        <v>0.21988999843597412</v>
      </c>
      <c r="N20" s="127">
        <v>0.21390999853610992</v>
      </c>
      <c r="O20" s="127">
        <v>0.29675999283790588</v>
      </c>
      <c r="P20" s="127">
        <v>0.26313000917434692</v>
      </c>
      <c r="Q20" s="127">
        <v>0.28997001051902771</v>
      </c>
      <c r="R20" s="127">
        <v>0.28894001245498657</v>
      </c>
      <c r="S20" s="127">
        <v>0.28099000453948975</v>
      </c>
    </row>
    <row r="21" spans="1:19">
      <c r="A21" s="1"/>
      <c r="B21" s="129" t="s">
        <v>124</v>
      </c>
      <c r="C21" s="82"/>
      <c r="D21" s="126">
        <v>0.27656000852584839</v>
      </c>
      <c r="E21" s="126">
        <v>0.32242000102996826</v>
      </c>
      <c r="F21" s="126">
        <v>0.30390998721122742</v>
      </c>
      <c r="G21" s="126">
        <v>0.37290000915527344</v>
      </c>
      <c r="H21" s="126">
        <v>0.32455000281333923</v>
      </c>
      <c r="I21" s="126">
        <v>0.28071999549865723</v>
      </c>
      <c r="J21" s="126">
        <v>0.27654999494552612</v>
      </c>
      <c r="K21" s="126">
        <v>0.32016000151634216</v>
      </c>
      <c r="L21" s="126">
        <v>0.26333001255989075</v>
      </c>
      <c r="M21" s="126">
        <v>0.25997999310493469</v>
      </c>
      <c r="N21" s="126">
        <v>0.24566000699996948</v>
      </c>
      <c r="O21" s="126">
        <v>0.35029000043869019</v>
      </c>
      <c r="P21" s="126">
        <v>0.31766000390052795</v>
      </c>
      <c r="Q21" s="126">
        <v>0.35543999075889587</v>
      </c>
      <c r="R21" s="126">
        <v>0.35098999738693237</v>
      </c>
      <c r="S21" s="126">
        <v>0.35056999325752258</v>
      </c>
    </row>
    <row r="22" spans="1:19">
      <c r="A22" s="1"/>
      <c r="B22" s="129" t="s">
        <v>125</v>
      </c>
      <c r="C22" s="82"/>
      <c r="D22" s="126">
        <v>0.33397001028060913</v>
      </c>
      <c r="E22" s="126">
        <v>0.41811001300811768</v>
      </c>
      <c r="F22" s="126">
        <v>0.41023001074790955</v>
      </c>
      <c r="G22" s="126">
        <v>0.44703000783920288</v>
      </c>
      <c r="H22" s="126">
        <v>0.41082999110221863</v>
      </c>
      <c r="I22" s="126">
        <v>0.38095998764038086</v>
      </c>
      <c r="J22" s="126">
        <v>0.38569998741149902</v>
      </c>
      <c r="K22" s="126">
        <v>0.395579993724823</v>
      </c>
      <c r="L22" s="126">
        <v>0.37555998563766479</v>
      </c>
      <c r="M22" s="126">
        <v>0.37766000628471375</v>
      </c>
      <c r="N22" s="126">
        <v>0.35297998785972595</v>
      </c>
      <c r="O22" s="126">
        <v>0.42092999815940857</v>
      </c>
      <c r="P22" s="126">
        <v>0.38932999968528748</v>
      </c>
      <c r="Q22" s="126">
        <v>0.41855999827384949</v>
      </c>
      <c r="R22" s="126">
        <v>0.43110001087188721</v>
      </c>
      <c r="S22" s="126">
        <v>0.41651999950408936</v>
      </c>
    </row>
    <row r="23" spans="1:19">
      <c r="A23" s="1"/>
      <c r="B23" s="88" t="s">
        <v>126</v>
      </c>
      <c r="C23" s="89"/>
      <c r="D23" s="128">
        <v>0.37711998820304871</v>
      </c>
      <c r="E23" s="128">
        <v>0.44376000761985779</v>
      </c>
      <c r="F23" s="128">
        <v>0.45223000645637512</v>
      </c>
      <c r="G23" s="128">
        <v>0.46807000041007996</v>
      </c>
      <c r="H23" s="128">
        <v>0.45232999324798584</v>
      </c>
      <c r="I23" s="128">
        <v>0.43445000052452087</v>
      </c>
      <c r="J23" s="128">
        <v>0.47582000494003296</v>
      </c>
      <c r="K23" s="128">
        <v>0.49125000834465027</v>
      </c>
      <c r="L23" s="128">
        <v>0.4850899875164032</v>
      </c>
      <c r="M23" s="128">
        <v>0.48091000318527222</v>
      </c>
      <c r="N23" s="128">
        <v>0.47374001145362854</v>
      </c>
      <c r="O23" s="128">
        <v>0.54624998569488525</v>
      </c>
      <c r="P23" s="128">
        <v>0.49415001273155212</v>
      </c>
      <c r="Q23" s="128">
        <v>0.51231998205184937</v>
      </c>
      <c r="R23" s="128">
        <v>0.52692002058029175</v>
      </c>
      <c r="S23" s="128">
        <v>0.5453600287437439</v>
      </c>
    </row>
    <row r="24" spans="1:19" ht="6" customHeight="1">
      <c r="A24" s="1"/>
      <c r="B24" s="129"/>
      <c r="C24" s="82"/>
      <c r="D24" s="126"/>
      <c r="E24" s="126"/>
      <c r="F24" s="126"/>
      <c r="G24" s="126"/>
      <c r="H24" s="126"/>
      <c r="I24" s="126"/>
      <c r="J24" s="126"/>
      <c r="K24" s="126"/>
      <c r="L24" s="126"/>
      <c r="M24" s="126"/>
      <c r="N24" s="126"/>
      <c r="O24" s="126"/>
      <c r="P24" s="126"/>
      <c r="Q24" s="126"/>
      <c r="R24" s="126"/>
      <c r="S24" s="126"/>
    </row>
    <row r="25" spans="1:19">
      <c r="A25" s="1"/>
      <c r="B25" s="58" t="s">
        <v>137</v>
      </c>
      <c r="C25" s="82"/>
      <c r="D25" s="126"/>
      <c r="E25" s="126"/>
      <c r="F25" s="126"/>
      <c r="G25" s="126"/>
      <c r="H25" s="126"/>
      <c r="I25" s="126"/>
      <c r="J25" s="126"/>
      <c r="K25" s="126"/>
      <c r="L25" s="126"/>
      <c r="M25" s="126"/>
      <c r="N25" s="126"/>
      <c r="O25" s="126"/>
      <c r="P25" s="126"/>
      <c r="Q25" s="126"/>
      <c r="R25" s="126"/>
      <c r="S25" s="126"/>
    </row>
    <row r="26" spans="1:19">
      <c r="A26" s="1"/>
      <c r="B26" s="85" t="s">
        <v>138</v>
      </c>
      <c r="C26" s="86"/>
      <c r="D26" s="127">
        <v>0.34610000252723694</v>
      </c>
      <c r="E26" s="127">
        <v>0.41760000586509705</v>
      </c>
      <c r="F26" s="127">
        <v>0.41065999865531921</v>
      </c>
      <c r="G26" s="127">
        <v>0.43665999174118042</v>
      </c>
      <c r="H26" s="127">
        <v>0.41464000940322876</v>
      </c>
      <c r="I26" s="127">
        <v>0.39061000943183899</v>
      </c>
      <c r="J26" s="127">
        <v>0.39300999045372009</v>
      </c>
      <c r="K26" s="127">
        <v>0.41414999961853027</v>
      </c>
      <c r="L26" s="127">
        <v>0.41110000014305115</v>
      </c>
      <c r="M26" s="127">
        <v>0.41255998611450195</v>
      </c>
      <c r="N26" s="127">
        <v>0.39188998937606812</v>
      </c>
      <c r="O26" s="127">
        <v>0.44426000118255615</v>
      </c>
      <c r="P26" s="127">
        <v>0.41440001130104065</v>
      </c>
      <c r="Q26" s="127">
        <v>0.44699001312255859</v>
      </c>
      <c r="R26" s="127">
        <v>0.44991001486778259</v>
      </c>
      <c r="S26" s="127">
        <v>0.44523999094963074</v>
      </c>
    </row>
    <row r="27" spans="1:19">
      <c r="A27" s="1"/>
      <c r="B27" s="129" t="s">
        <v>139</v>
      </c>
      <c r="C27" s="82"/>
      <c r="D27" s="126">
        <v>0.21390999853610992</v>
      </c>
      <c r="E27" s="126">
        <v>0.27000001072883606</v>
      </c>
      <c r="F27" s="126">
        <v>0.23093000054359436</v>
      </c>
      <c r="G27" s="126">
        <v>0.30182000994682312</v>
      </c>
      <c r="H27" s="126">
        <v>0.24796999990940094</v>
      </c>
      <c r="I27" s="126">
        <v>0.20486000180244446</v>
      </c>
      <c r="J27" s="126">
        <v>0.21665999293327332</v>
      </c>
      <c r="K27" s="126">
        <v>0.24724000692367554</v>
      </c>
      <c r="L27" s="126">
        <v>0.16349999606609344</v>
      </c>
      <c r="M27" s="126">
        <v>0.16313000023365021</v>
      </c>
      <c r="N27" s="126">
        <v>0.16447000205516815</v>
      </c>
      <c r="O27" s="126">
        <v>0.29561999440193176</v>
      </c>
      <c r="P27" s="126">
        <v>0.25946998596191406</v>
      </c>
      <c r="Q27" s="126">
        <v>0.31180000305175781</v>
      </c>
      <c r="R27" s="126">
        <v>0.29589000344276428</v>
      </c>
      <c r="S27" s="126">
        <v>0.3284899890422821</v>
      </c>
    </row>
    <row r="28" spans="1:19">
      <c r="A28" s="1"/>
      <c r="B28" s="129" t="s">
        <v>222</v>
      </c>
      <c r="C28" s="82"/>
      <c r="D28" s="126">
        <v>0.33629998564720154</v>
      </c>
      <c r="E28" s="126">
        <v>0.40373000502586365</v>
      </c>
      <c r="F28" s="126">
        <v>0.40773001313209534</v>
      </c>
      <c r="G28" s="126">
        <v>0.45054998993873596</v>
      </c>
      <c r="H28" s="126">
        <v>0.40979000926017761</v>
      </c>
      <c r="I28" s="126">
        <v>0.38172000646591187</v>
      </c>
      <c r="J28" s="126">
        <v>0.40562999248504639</v>
      </c>
      <c r="K28" s="126">
        <v>0.42487999796867371</v>
      </c>
      <c r="L28" s="126">
        <v>0.41607999801635742</v>
      </c>
      <c r="M28" s="126">
        <v>0.40514999628067017</v>
      </c>
      <c r="N28" s="126">
        <v>0.39923000335693359</v>
      </c>
      <c r="O28" s="126">
        <v>0.46869000792503357</v>
      </c>
      <c r="P28" s="126">
        <v>0.4118100106716156</v>
      </c>
      <c r="Q28" s="126">
        <v>0.44971999526023865</v>
      </c>
      <c r="R28" s="126">
        <v>0.46211999654769897</v>
      </c>
      <c r="S28" s="126">
        <v>0.46450001001358032</v>
      </c>
    </row>
    <row r="29" spans="1:19">
      <c r="A29" s="1"/>
      <c r="B29" s="129" t="s">
        <v>141</v>
      </c>
      <c r="C29" s="82"/>
      <c r="D29" s="126">
        <v>0.27882000803947449</v>
      </c>
      <c r="E29" s="126">
        <v>0.34494000673294067</v>
      </c>
      <c r="F29" s="126">
        <v>0.29401001334190369</v>
      </c>
      <c r="G29" s="126">
        <v>0.34904998540878296</v>
      </c>
      <c r="H29" s="126">
        <v>0.31606999039649963</v>
      </c>
      <c r="I29" s="126">
        <v>0.27292999625205994</v>
      </c>
      <c r="J29" s="126">
        <v>0.26873999834060669</v>
      </c>
      <c r="K29" s="126">
        <v>0.32276999950408936</v>
      </c>
      <c r="L29" s="126">
        <v>0.29714000225067139</v>
      </c>
      <c r="M29" s="126">
        <v>0.30759000778198242</v>
      </c>
      <c r="N29" s="126">
        <v>0.2779499888420105</v>
      </c>
      <c r="O29" s="126">
        <v>0.37575000524520874</v>
      </c>
      <c r="P29" s="126">
        <v>0.34114000201225281</v>
      </c>
      <c r="Q29" s="126">
        <v>0.35585999488830566</v>
      </c>
      <c r="R29" s="126">
        <v>0.36134999990463257</v>
      </c>
      <c r="S29" s="126">
        <v>0.36506000161170959</v>
      </c>
    </row>
    <row r="30" spans="1:19">
      <c r="A30" s="1"/>
      <c r="B30" s="129" t="s">
        <v>142</v>
      </c>
      <c r="C30" s="82"/>
      <c r="D30" s="126">
        <v>0.26041999459266663</v>
      </c>
      <c r="E30" s="126">
        <v>0.29910999536514282</v>
      </c>
      <c r="F30" s="126">
        <v>0.29695001244544983</v>
      </c>
      <c r="G30" s="126">
        <v>0.37553000450134277</v>
      </c>
      <c r="H30" s="126">
        <v>0.31812998652458191</v>
      </c>
      <c r="I30" s="126">
        <v>0.27695998549461365</v>
      </c>
      <c r="J30" s="126">
        <v>0.27928000688552856</v>
      </c>
      <c r="K30" s="126">
        <v>0.32207000255584717</v>
      </c>
      <c r="L30" s="126">
        <v>0.25040999054908752</v>
      </c>
      <c r="M30" s="126">
        <v>0.25459998846054077</v>
      </c>
      <c r="N30" s="126">
        <v>0.23130999505519867</v>
      </c>
      <c r="O30" s="126">
        <v>0.34235000610351563</v>
      </c>
      <c r="P30" s="126">
        <v>0.33243000507354736</v>
      </c>
      <c r="Q30" s="126">
        <v>0.34681001305580139</v>
      </c>
      <c r="R30" s="126">
        <v>0.35965999960899353</v>
      </c>
      <c r="S30" s="126">
        <v>0.35345000028610229</v>
      </c>
    </row>
    <row r="31" spans="1:19">
      <c r="A31" s="1"/>
      <c r="B31" s="88" t="s">
        <v>143</v>
      </c>
      <c r="C31" s="89"/>
      <c r="D31" s="128">
        <v>0.23808999359607697</v>
      </c>
      <c r="E31" s="128">
        <v>0.27864998579025269</v>
      </c>
      <c r="F31" s="128">
        <v>0.25975000858306885</v>
      </c>
      <c r="G31" s="128">
        <v>0.31823998689651489</v>
      </c>
      <c r="H31" s="128">
        <v>0.27952998876571655</v>
      </c>
      <c r="I31" s="128">
        <v>0.27891999483108521</v>
      </c>
      <c r="J31" s="128">
        <v>0.26058000326156616</v>
      </c>
      <c r="K31" s="128">
        <v>0.30713999271392822</v>
      </c>
      <c r="L31" s="128">
        <v>0.14459000527858734</v>
      </c>
      <c r="M31" s="128">
        <v>0.13774999976158142</v>
      </c>
      <c r="N31" s="128">
        <v>0.14352999627590179</v>
      </c>
      <c r="O31" s="128">
        <v>0.36757001280784607</v>
      </c>
      <c r="P31" s="128">
        <v>0.34283998608589172</v>
      </c>
      <c r="Q31" s="128">
        <v>0.36462000012397766</v>
      </c>
      <c r="R31" s="128">
        <v>0.34542000293731689</v>
      </c>
      <c r="S31" s="128">
        <v>0.3302600085735321</v>
      </c>
    </row>
    <row r="32" spans="1:19" ht="6" customHeight="1">
      <c r="A32" s="1"/>
      <c r="B32" s="129"/>
      <c r="C32" s="82"/>
      <c r="D32" s="126"/>
      <c r="E32" s="126"/>
      <c r="F32" s="126"/>
      <c r="G32" s="126"/>
      <c r="H32" s="126"/>
      <c r="I32" s="126"/>
      <c r="J32" s="126"/>
      <c r="K32" s="126"/>
      <c r="L32" s="126"/>
      <c r="M32" s="126"/>
      <c r="N32" s="126"/>
      <c r="O32" s="126"/>
      <c r="P32" s="126"/>
      <c r="Q32" s="126"/>
      <c r="R32" s="126"/>
      <c r="S32" s="126"/>
    </row>
    <row r="33" spans="1:19">
      <c r="A33" s="1"/>
      <c r="B33" s="58" t="s">
        <v>127</v>
      </c>
      <c r="C33" s="82"/>
      <c r="D33" s="126"/>
      <c r="E33" s="126"/>
      <c r="F33" s="126"/>
      <c r="G33" s="126"/>
      <c r="H33" s="126"/>
      <c r="I33" s="126"/>
      <c r="J33" s="126"/>
      <c r="K33" s="126"/>
      <c r="L33" s="126"/>
      <c r="M33" s="126"/>
      <c r="N33" s="126"/>
      <c r="O33" s="126"/>
      <c r="P33" s="126"/>
      <c r="Q33" s="126"/>
      <c r="R33" s="126"/>
      <c r="S33" s="126"/>
    </row>
    <row r="34" spans="1:19">
      <c r="A34" s="1"/>
      <c r="B34" s="85" t="s">
        <v>224</v>
      </c>
      <c r="C34" s="86"/>
      <c r="D34" s="127">
        <v>0.31128999590873718</v>
      </c>
      <c r="E34" s="127">
        <v>0.36267000436782837</v>
      </c>
      <c r="F34" s="127">
        <v>0.34922000765800476</v>
      </c>
      <c r="G34" s="127">
        <v>0.41707998514175415</v>
      </c>
      <c r="H34" s="127">
        <v>0.36496999859809875</v>
      </c>
      <c r="I34" s="127">
        <v>0.32381001114845276</v>
      </c>
      <c r="J34" s="127">
        <v>0.32332000136375427</v>
      </c>
      <c r="K34" s="127">
        <v>0.35508999228477478</v>
      </c>
      <c r="L34" s="127">
        <v>0.31417000293731689</v>
      </c>
      <c r="M34" s="127">
        <v>0.3107999861240387</v>
      </c>
      <c r="N34" s="127">
        <v>0.30160999298095703</v>
      </c>
      <c r="O34" s="127">
        <v>0.39779001474380493</v>
      </c>
      <c r="P34" s="127">
        <v>0.35784000158309937</v>
      </c>
      <c r="Q34" s="127">
        <v>0.39074000716209412</v>
      </c>
      <c r="R34" s="127">
        <v>0.39706999063491821</v>
      </c>
      <c r="S34" s="127">
        <v>0.38894999027252197</v>
      </c>
    </row>
    <row r="35" spans="1:19">
      <c r="A35" s="1"/>
      <c r="B35" s="129" t="s">
        <v>225</v>
      </c>
      <c r="C35" s="82"/>
      <c r="D35" s="126">
        <v>0.23577000200748444</v>
      </c>
      <c r="E35" s="126">
        <v>0.27786999940872192</v>
      </c>
      <c r="F35" s="126">
        <v>0.27742999792098999</v>
      </c>
      <c r="G35" s="126">
        <v>0.30103000998497009</v>
      </c>
      <c r="H35" s="126">
        <v>0.25428000092506409</v>
      </c>
      <c r="I35" s="126">
        <v>0.22280000150203705</v>
      </c>
      <c r="J35" s="126">
        <v>0.19276000559329987</v>
      </c>
      <c r="K35" s="126">
        <v>0.24342000484466553</v>
      </c>
      <c r="L35" s="126">
        <v>0.21029999852180481</v>
      </c>
      <c r="M35" s="126">
        <v>0.23192000389099121</v>
      </c>
      <c r="N35" s="126">
        <v>0.20643000304698944</v>
      </c>
      <c r="O35" s="126">
        <v>0.25639998912811279</v>
      </c>
      <c r="P35" s="126">
        <v>0.24176999926567078</v>
      </c>
      <c r="Q35" s="126">
        <v>0.28240001201629639</v>
      </c>
      <c r="R35" s="126">
        <v>0.28672999143600464</v>
      </c>
      <c r="S35" s="126">
        <v>0.28819999098777771</v>
      </c>
    </row>
    <row r="36" spans="1:19">
      <c r="A36" s="1"/>
      <c r="B36" s="88" t="s">
        <v>226</v>
      </c>
      <c r="C36" s="89"/>
      <c r="D36" s="128">
        <v>0.35563001036643982</v>
      </c>
      <c r="E36" s="128">
        <v>0.4321100115776062</v>
      </c>
      <c r="F36" s="128">
        <v>0.44144999980926514</v>
      </c>
      <c r="G36" s="128">
        <v>0.45454001426696777</v>
      </c>
      <c r="H36" s="128">
        <v>0.44260001182556152</v>
      </c>
      <c r="I36" s="128">
        <v>0.42173999547958374</v>
      </c>
      <c r="J36" s="128">
        <v>0.46037000417709351</v>
      </c>
      <c r="K36" s="128">
        <v>0.47558000683784485</v>
      </c>
      <c r="L36" s="128">
        <v>0.4709399938583374</v>
      </c>
      <c r="M36" s="128">
        <v>0.463919997215271</v>
      </c>
      <c r="N36" s="128">
        <v>0.45081999897956848</v>
      </c>
      <c r="O36" s="128">
        <v>0.52183002233505249</v>
      </c>
      <c r="P36" s="128">
        <v>0.4799799919128418</v>
      </c>
      <c r="Q36" s="128">
        <v>0.50063002109527588</v>
      </c>
      <c r="R36" s="128">
        <v>0.51495999097824097</v>
      </c>
      <c r="S36" s="128">
        <v>0.53443002700805664</v>
      </c>
    </row>
    <row r="37" spans="1:19" ht="6" customHeight="1">
      <c r="A37" s="1"/>
      <c r="B37" s="129"/>
      <c r="C37" s="82"/>
      <c r="D37" s="126"/>
      <c r="E37" s="126"/>
      <c r="F37" s="126"/>
      <c r="G37" s="126"/>
      <c r="H37" s="126"/>
      <c r="I37" s="126"/>
      <c r="J37" s="126"/>
      <c r="K37" s="126"/>
      <c r="L37" s="126"/>
      <c r="M37" s="126"/>
      <c r="N37" s="126"/>
      <c r="O37" s="126"/>
      <c r="P37" s="126"/>
      <c r="Q37" s="126"/>
      <c r="R37" s="126"/>
      <c r="S37" s="126"/>
    </row>
    <row r="38" spans="1:19">
      <c r="A38" s="1"/>
      <c r="B38" s="58" t="s">
        <v>178</v>
      </c>
      <c r="C38" s="82"/>
      <c r="D38" s="126"/>
      <c r="E38" s="126"/>
      <c r="F38" s="126"/>
      <c r="G38" s="126"/>
      <c r="H38" s="126"/>
      <c r="I38" s="126"/>
      <c r="J38" s="126"/>
      <c r="K38" s="126"/>
      <c r="L38" s="126"/>
      <c r="M38" s="126"/>
      <c r="N38" s="126"/>
      <c r="O38" s="126"/>
      <c r="P38" s="126"/>
      <c r="Q38" s="126"/>
      <c r="R38" s="126"/>
      <c r="S38" s="126"/>
    </row>
    <row r="39" spans="1:19">
      <c r="A39" s="1"/>
      <c r="B39" s="85" t="s">
        <v>179</v>
      </c>
      <c r="C39" s="86"/>
      <c r="D39" s="127">
        <v>0.23159000277519226</v>
      </c>
      <c r="E39" s="127">
        <v>0.27487000823020935</v>
      </c>
      <c r="F39" s="127">
        <v>0.2358500063419342</v>
      </c>
      <c r="G39" s="127">
        <v>0.24716000258922577</v>
      </c>
      <c r="H39" s="127">
        <v>0.24567000567913055</v>
      </c>
      <c r="I39" s="127">
        <v>0.24076999723911285</v>
      </c>
      <c r="J39" s="127">
        <v>0.24579000473022461</v>
      </c>
      <c r="K39" s="127">
        <v>0.2637999951839447</v>
      </c>
      <c r="L39" s="127">
        <v>0.22402000427246094</v>
      </c>
      <c r="M39" s="127">
        <v>0.24483999609947205</v>
      </c>
      <c r="N39" s="127">
        <v>0.23771999776363373</v>
      </c>
      <c r="O39" s="127">
        <v>0.29611000418663025</v>
      </c>
      <c r="P39" s="127">
        <v>0.28900998830795288</v>
      </c>
      <c r="Q39" s="127">
        <v>0.3263700008392334</v>
      </c>
      <c r="R39" s="127">
        <v>0.2982499897480011</v>
      </c>
      <c r="S39" s="127">
        <v>0.32341998815536499</v>
      </c>
    </row>
    <row r="40" spans="1:19">
      <c r="A40" s="1"/>
      <c r="B40" s="129" t="s">
        <v>180</v>
      </c>
      <c r="C40" s="82"/>
      <c r="D40" s="126">
        <v>0.29157000780105591</v>
      </c>
      <c r="E40" s="126">
        <v>0.3540399968624115</v>
      </c>
      <c r="F40" s="126">
        <v>0.34957000613212585</v>
      </c>
      <c r="G40" s="126">
        <v>0.39952999353408813</v>
      </c>
      <c r="H40" s="126">
        <v>0.36173000931739807</v>
      </c>
      <c r="I40" s="126">
        <v>0.32183998823165894</v>
      </c>
      <c r="J40" s="126">
        <v>0.33792001008987427</v>
      </c>
      <c r="K40" s="126">
        <v>0.3734700083732605</v>
      </c>
      <c r="L40" s="126">
        <v>0.34093999862670898</v>
      </c>
      <c r="M40" s="126">
        <v>0.33750998973846436</v>
      </c>
      <c r="N40" s="126">
        <v>0.32071998715400696</v>
      </c>
      <c r="O40" s="126">
        <v>0.41359001398086548</v>
      </c>
      <c r="P40" s="126">
        <v>0.37079998850822449</v>
      </c>
      <c r="Q40" s="126">
        <v>0.40062999725341797</v>
      </c>
      <c r="R40" s="126">
        <v>0.41383999586105347</v>
      </c>
      <c r="S40" s="126">
        <v>0.41260999441146851</v>
      </c>
    </row>
    <row r="41" spans="1:19">
      <c r="A41" s="1"/>
      <c r="B41" s="88" t="s">
        <v>181</v>
      </c>
      <c r="C41" s="89"/>
      <c r="D41" s="128">
        <v>0.49116000533103943</v>
      </c>
      <c r="E41" s="128">
        <v>0.574180006980896</v>
      </c>
      <c r="F41" s="128">
        <v>0.575950026512146</v>
      </c>
      <c r="G41" s="128">
        <v>0.65385997295379639</v>
      </c>
      <c r="H41" s="128">
        <v>0.5850600004196167</v>
      </c>
      <c r="I41" s="128">
        <v>0.57937002182006836</v>
      </c>
      <c r="J41" s="128">
        <v>0.56677001714706421</v>
      </c>
      <c r="K41" s="128">
        <v>0.59512001276016235</v>
      </c>
      <c r="L41" s="128">
        <v>0.56931000947952271</v>
      </c>
      <c r="M41" s="128">
        <v>0.55586999654769897</v>
      </c>
      <c r="N41" s="128">
        <v>0.55507999658584595</v>
      </c>
      <c r="O41" s="128">
        <v>0.62584000825881958</v>
      </c>
      <c r="P41" s="128">
        <v>0.58294999599456787</v>
      </c>
      <c r="Q41" s="128">
        <v>0.62132000923156738</v>
      </c>
      <c r="R41" s="128">
        <v>0.60537999868392944</v>
      </c>
      <c r="S41" s="128">
        <v>0.60856997966766357</v>
      </c>
    </row>
    <row r="42" spans="1:19" ht="6" customHeight="1">
      <c r="A42" s="1"/>
      <c r="B42" s="129"/>
      <c r="C42" s="82"/>
      <c r="D42" s="126"/>
      <c r="E42" s="126"/>
      <c r="F42" s="126"/>
      <c r="G42" s="126"/>
      <c r="H42" s="126"/>
      <c r="I42" s="126"/>
      <c r="J42" s="126"/>
      <c r="K42" s="126"/>
      <c r="L42" s="126"/>
      <c r="M42" s="126"/>
      <c r="N42" s="126"/>
      <c r="O42" s="126"/>
      <c r="P42" s="126"/>
      <c r="Q42" s="126"/>
      <c r="R42" s="126"/>
      <c r="S42" s="126"/>
    </row>
    <row r="43" spans="1:19">
      <c r="A43" s="1"/>
      <c r="B43" s="58" t="s">
        <v>227</v>
      </c>
      <c r="C43" s="131"/>
      <c r="D43" s="126"/>
      <c r="E43" s="126"/>
      <c r="F43" s="126"/>
      <c r="G43" s="126"/>
      <c r="H43" s="126"/>
      <c r="I43" s="126"/>
      <c r="J43" s="126"/>
      <c r="K43" s="126"/>
      <c r="L43" s="126"/>
      <c r="M43" s="126"/>
      <c r="N43" s="126"/>
      <c r="O43" s="126"/>
      <c r="P43" s="126"/>
      <c r="Q43" s="126"/>
      <c r="R43" s="126"/>
      <c r="S43" s="126"/>
    </row>
    <row r="44" spans="1:19">
      <c r="A44" s="1"/>
      <c r="B44" s="202" t="s">
        <v>228</v>
      </c>
      <c r="C44" s="203"/>
      <c r="D44" s="127">
        <v>0.31523001194000244</v>
      </c>
      <c r="E44" s="127">
        <v>0.38723999261856079</v>
      </c>
      <c r="F44" s="127">
        <v>0.38207998871803284</v>
      </c>
      <c r="G44" s="127">
        <v>0.43540000915527344</v>
      </c>
      <c r="H44" s="127">
        <v>0.3935999870300293</v>
      </c>
      <c r="I44" s="127">
        <v>0.3613399863243103</v>
      </c>
      <c r="J44" s="127">
        <v>0.37988001108169556</v>
      </c>
      <c r="K44" s="127">
        <v>0.40810999274253845</v>
      </c>
      <c r="L44" s="127">
        <v>0.37514001131057739</v>
      </c>
      <c r="M44" s="127">
        <v>0.37639999389648438</v>
      </c>
      <c r="N44" s="127">
        <v>0.36219999194145203</v>
      </c>
      <c r="O44" s="127">
        <v>0.45067000389099121</v>
      </c>
      <c r="P44" s="127">
        <v>0.41306000947952271</v>
      </c>
      <c r="Q44" s="127">
        <v>0.43652999401092529</v>
      </c>
      <c r="R44" s="127">
        <v>0.44696000218391418</v>
      </c>
      <c r="S44" s="127">
        <v>0.44920998811721802</v>
      </c>
    </row>
    <row r="45" spans="1:19">
      <c r="A45" s="1"/>
      <c r="B45" s="204" t="s">
        <v>229</v>
      </c>
      <c r="C45" s="205"/>
      <c r="D45" s="128">
        <v>0.28519999980926514</v>
      </c>
      <c r="E45" s="128">
        <v>0.33522999286651611</v>
      </c>
      <c r="F45" s="128">
        <v>0.3218500018119812</v>
      </c>
      <c r="G45" s="128">
        <v>0.36805000901222229</v>
      </c>
      <c r="H45" s="128">
        <v>0.33680999279022217</v>
      </c>
      <c r="I45" s="128">
        <v>0.30366000533103943</v>
      </c>
      <c r="J45" s="128">
        <v>0.30465000867843628</v>
      </c>
      <c r="K45" s="128">
        <v>0.33640000224113464</v>
      </c>
      <c r="L45" s="128">
        <v>0.30843999981880188</v>
      </c>
      <c r="M45" s="128">
        <v>0.3051300048828125</v>
      </c>
      <c r="N45" s="128">
        <v>0.29313001036643982</v>
      </c>
      <c r="O45" s="128">
        <v>0.37659001350402832</v>
      </c>
      <c r="P45" s="128">
        <v>0.34077000617980957</v>
      </c>
      <c r="Q45" s="128">
        <v>0.37527000904083252</v>
      </c>
      <c r="R45" s="128">
        <v>0.37516999244689941</v>
      </c>
      <c r="S45" s="128">
        <v>0.37443000078201294</v>
      </c>
    </row>
    <row r="46" spans="1:19" ht="6" customHeight="1">
      <c r="A46" s="1"/>
      <c r="B46" s="206"/>
      <c r="C46" s="131"/>
      <c r="D46" s="126"/>
      <c r="E46" s="126"/>
      <c r="F46" s="126"/>
      <c r="G46" s="126"/>
      <c r="H46" s="126"/>
      <c r="I46" s="126"/>
      <c r="J46" s="126"/>
      <c r="K46" s="126"/>
      <c r="L46" s="126"/>
      <c r="M46" s="126"/>
      <c r="N46" s="126"/>
      <c r="O46" s="126"/>
      <c r="P46" s="126"/>
      <c r="Q46" s="126"/>
      <c r="R46" s="126"/>
      <c r="S46" s="126"/>
    </row>
    <row r="47" spans="1:19">
      <c r="A47" s="1"/>
      <c r="B47" s="58" t="s">
        <v>133</v>
      </c>
      <c r="C47" s="207"/>
      <c r="D47" s="126"/>
      <c r="E47" s="126"/>
      <c r="F47" s="126"/>
      <c r="G47" s="126"/>
      <c r="H47" s="126"/>
      <c r="I47" s="126"/>
      <c r="J47" s="126"/>
      <c r="K47" s="126"/>
      <c r="L47" s="126"/>
      <c r="M47" s="126"/>
      <c r="N47" s="126"/>
      <c r="O47" s="126"/>
      <c r="P47" s="126"/>
      <c r="Q47" s="126"/>
      <c r="R47" s="126"/>
      <c r="S47" s="126"/>
    </row>
    <row r="48" spans="1:19">
      <c r="A48" s="1"/>
      <c r="B48" s="202" t="s">
        <v>134</v>
      </c>
      <c r="C48" s="203"/>
      <c r="D48" s="127">
        <v>0.31457000970840454</v>
      </c>
      <c r="E48" s="127">
        <v>0.37742000818252563</v>
      </c>
      <c r="F48" s="127">
        <v>0.37836998701095581</v>
      </c>
      <c r="G48" s="127">
        <v>0.43301999568939209</v>
      </c>
      <c r="H48" s="127">
        <v>0.39261999726295471</v>
      </c>
      <c r="I48" s="127">
        <v>0.36406999826431274</v>
      </c>
      <c r="J48" s="127">
        <v>0.37253999710083008</v>
      </c>
      <c r="K48" s="127">
        <v>0.40200001001358032</v>
      </c>
      <c r="L48" s="127">
        <v>0.37250000238418579</v>
      </c>
      <c r="M48" s="127">
        <v>0.36928001046180725</v>
      </c>
      <c r="N48" s="127">
        <v>0.35580998659133911</v>
      </c>
      <c r="O48" s="127">
        <v>0.43895000219345093</v>
      </c>
      <c r="P48" s="127">
        <v>0.40123999118804932</v>
      </c>
      <c r="Q48" s="127">
        <v>0.43145999312400818</v>
      </c>
      <c r="R48" s="127">
        <v>0.43946999311447144</v>
      </c>
      <c r="S48" s="127">
        <v>0.44156000018119812</v>
      </c>
    </row>
    <row r="49" spans="1:19">
      <c r="A49" s="1"/>
      <c r="B49" s="204" t="s">
        <v>136</v>
      </c>
      <c r="C49" s="205"/>
      <c r="D49" s="128">
        <v>0.21920000016689301</v>
      </c>
      <c r="E49" s="128">
        <v>0.2772899866104126</v>
      </c>
      <c r="F49" s="128">
        <v>0.22055999934673309</v>
      </c>
      <c r="G49" s="128">
        <v>0.2507300078868866</v>
      </c>
      <c r="H49" s="128">
        <v>0.23218999803066254</v>
      </c>
      <c r="I49" s="128">
        <v>0.18524999916553497</v>
      </c>
      <c r="J49" s="128">
        <v>0.20206999778747559</v>
      </c>
      <c r="K49" s="128">
        <v>0.23930999636650085</v>
      </c>
      <c r="L49" s="128">
        <v>0.20028999447822571</v>
      </c>
      <c r="M49" s="128">
        <v>0.21841000020503998</v>
      </c>
      <c r="N49" s="128">
        <v>0.21086999773979187</v>
      </c>
      <c r="O49" s="128">
        <v>0.31788000464439392</v>
      </c>
      <c r="P49" s="128">
        <v>0.28891000151634216</v>
      </c>
      <c r="Q49" s="128">
        <v>0.31723999977111816</v>
      </c>
      <c r="R49" s="128">
        <v>0.31610998511314392</v>
      </c>
      <c r="S49" s="128">
        <v>0.31709998846054077</v>
      </c>
    </row>
    <row r="50" spans="1:19">
      <c r="A50" s="1"/>
      <c r="C50" s="46"/>
      <c r="D50" s="46"/>
      <c r="E50" s="46"/>
      <c r="F50" s="46"/>
      <c r="G50" s="46"/>
      <c r="H50" s="46"/>
      <c r="I50" s="46"/>
      <c r="J50" s="46"/>
      <c r="K50" s="46"/>
      <c r="L50" s="46"/>
      <c r="M50" s="46"/>
      <c r="N50" s="46"/>
      <c r="O50" s="46"/>
      <c r="P50" s="46"/>
      <c r="Q50" s="46"/>
      <c r="R50" s="46"/>
      <c r="S50" s="46"/>
    </row>
    <row r="51" spans="1:19">
      <c r="A51" s="1"/>
      <c r="B51" s="46" t="s">
        <v>322</v>
      </c>
      <c r="C51" s="46"/>
      <c r="D51" s="46"/>
      <c r="E51" s="46"/>
      <c r="F51" s="46"/>
      <c r="G51" s="46"/>
      <c r="H51" s="46"/>
      <c r="I51" s="46"/>
      <c r="J51" s="46"/>
      <c r="K51" s="46"/>
      <c r="L51" s="46"/>
      <c r="M51" s="46"/>
      <c r="N51" s="46"/>
      <c r="O51" s="46"/>
      <c r="P51" s="46"/>
      <c r="Q51" s="46"/>
      <c r="R51" s="46"/>
      <c r="S51" s="46"/>
    </row>
    <row r="52" spans="1:19">
      <c r="A52" s="1"/>
      <c r="B52" s="46" t="s">
        <v>323</v>
      </c>
      <c r="C52" s="1"/>
      <c r="D52" s="46"/>
      <c r="E52" s="46"/>
      <c r="F52" s="46"/>
      <c r="G52" s="46"/>
      <c r="H52" s="46"/>
      <c r="I52" s="46"/>
      <c r="J52" s="46"/>
      <c r="K52" s="46"/>
      <c r="L52" s="46"/>
      <c r="M52" s="46"/>
      <c r="N52" s="46"/>
      <c r="O52" s="46"/>
      <c r="P52" s="46"/>
      <c r="Q52" s="46"/>
      <c r="R52" s="46"/>
      <c r="S52" s="46"/>
    </row>
    <row r="53" spans="1:19">
      <c r="A53" s="1"/>
      <c r="B53" s="46" t="s">
        <v>102</v>
      </c>
      <c r="C53" s="46"/>
      <c r="D53" s="46"/>
      <c r="E53" s="46"/>
      <c r="F53" s="46"/>
      <c r="G53" s="46"/>
      <c r="H53" s="46"/>
      <c r="I53" s="46"/>
      <c r="J53" s="46"/>
      <c r="K53" s="46"/>
      <c r="L53" s="46"/>
      <c r="M53" s="46"/>
      <c r="N53" s="46"/>
      <c r="O53" s="46"/>
      <c r="P53" s="46"/>
      <c r="Q53" s="46"/>
      <c r="R53" s="46"/>
      <c r="S53" s="46"/>
    </row>
    <row r="54" spans="1:19">
      <c r="A54" s="1"/>
      <c r="B54" s="213" t="s">
        <v>183</v>
      </c>
      <c r="C54" s="1"/>
      <c r="D54" s="1"/>
      <c r="E54" s="1"/>
      <c r="F54" s="1"/>
      <c r="G54" s="1"/>
      <c r="H54" s="1"/>
      <c r="I54" s="1"/>
      <c r="J54" s="1"/>
      <c r="K54" s="1"/>
      <c r="L54" s="1"/>
      <c r="M54" s="1"/>
      <c r="N54" s="1"/>
      <c r="O54" s="1"/>
      <c r="P54" s="1"/>
      <c r="Q54" s="1"/>
      <c r="R54" s="1"/>
      <c r="S54" s="1"/>
    </row>
    <row r="55" spans="1:19">
      <c r="A55" s="1"/>
      <c r="B55" s="46"/>
      <c r="C55" s="1"/>
      <c r="D55" s="1"/>
      <c r="E55" s="1"/>
      <c r="F55" s="1"/>
      <c r="G55" s="1"/>
      <c r="H55" s="1"/>
      <c r="I55" s="1"/>
      <c r="J55" s="1"/>
      <c r="K55" s="1"/>
      <c r="L55" s="1"/>
      <c r="M55" s="1"/>
      <c r="N55" s="1"/>
      <c r="O55" s="1"/>
      <c r="P55" s="1"/>
      <c r="Q55" s="1"/>
      <c r="R55" s="1"/>
      <c r="S55" s="1"/>
    </row>
    <row r="56" spans="1:19">
      <c r="B56" s="46" t="s">
        <v>103</v>
      </c>
    </row>
  </sheetData>
  <mergeCells count="1">
    <mergeCell ref="B7:C7"/>
  </mergeCells>
  <pageMargins left="0.7" right="0.7" top="0.78740157499999996" bottom="0.78740157499999996" header="0.3" footer="0.3"/>
  <pageSetup paperSize="9" scale="6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theme="4"/>
  </sheetPr>
  <dimension ref="A2:S58"/>
  <sheetViews>
    <sheetView showGridLines="0" zoomScaleNormal="100" workbookViewId="0"/>
  </sheetViews>
  <sheetFormatPr baseColWidth="10" defaultRowHeight="15"/>
  <cols>
    <col min="1" max="2" width="11.42578125" style="2"/>
    <col min="3" max="3" width="18.42578125" style="2" customWidth="1"/>
    <col min="4" max="19" width="9.7109375" style="2" customWidth="1"/>
    <col min="20" max="16384" width="11.42578125" style="2"/>
  </cols>
  <sheetData>
    <row r="2" spans="1:19">
      <c r="A2" s="1"/>
      <c r="B2" s="1"/>
      <c r="C2" s="1"/>
      <c r="D2" s="1"/>
      <c r="E2" s="1"/>
      <c r="F2" s="1"/>
      <c r="G2" s="1"/>
      <c r="H2" s="1"/>
      <c r="I2" s="1"/>
      <c r="J2" s="1"/>
      <c r="K2" s="1"/>
      <c r="L2" s="1"/>
      <c r="M2" s="1"/>
      <c r="N2" s="1"/>
      <c r="O2" s="1"/>
      <c r="P2" s="1"/>
      <c r="Q2" s="1"/>
      <c r="R2" s="1"/>
      <c r="S2" s="1"/>
    </row>
    <row r="3" spans="1:19" ht="26.25">
      <c r="A3" s="1"/>
      <c r="B3" s="35" t="s">
        <v>34</v>
      </c>
      <c r="C3" s="36" t="s">
        <v>35</v>
      </c>
      <c r="D3" s="37"/>
      <c r="E3" s="37"/>
      <c r="F3" s="37"/>
      <c r="G3" s="37"/>
      <c r="H3" s="37"/>
      <c r="I3" s="37"/>
      <c r="J3" s="37"/>
      <c r="K3" s="37"/>
      <c r="L3" s="37"/>
      <c r="M3" s="37"/>
      <c r="N3" s="37"/>
      <c r="O3" s="37"/>
      <c r="P3" s="37"/>
      <c r="Q3" s="37"/>
      <c r="R3" s="37"/>
      <c r="S3" s="37"/>
    </row>
    <row r="4" spans="1:19">
      <c r="A4" s="1"/>
      <c r="B4" s="1"/>
      <c r="C4" s="1"/>
      <c r="D4" s="1"/>
      <c r="E4" s="1"/>
      <c r="F4" s="1"/>
      <c r="G4" s="1"/>
      <c r="H4" s="1"/>
      <c r="I4" s="1"/>
      <c r="J4" s="1"/>
      <c r="K4" s="1"/>
      <c r="L4" s="1"/>
      <c r="M4" s="1"/>
      <c r="N4" s="1"/>
      <c r="O4" s="1"/>
      <c r="P4" s="1"/>
      <c r="Q4" s="1"/>
      <c r="R4" s="1"/>
      <c r="S4" s="1"/>
    </row>
    <row r="5" spans="1:19">
      <c r="A5" s="1"/>
      <c r="B5" s="40" t="s">
        <v>324</v>
      </c>
      <c r="C5" s="40"/>
      <c r="D5" s="40"/>
      <c r="E5" s="40"/>
      <c r="F5" s="40"/>
      <c r="G5" s="39"/>
      <c r="H5" s="39"/>
      <c r="I5" s="39"/>
      <c r="J5" s="39"/>
      <c r="K5" s="39"/>
      <c r="L5" s="39"/>
      <c r="M5" s="39"/>
      <c r="N5" s="39"/>
      <c r="O5" s="39"/>
      <c r="P5" s="39"/>
      <c r="Q5" s="39"/>
      <c r="R5" s="39"/>
      <c r="S5" s="39"/>
    </row>
    <row r="6" spans="1:19">
      <c r="A6" s="1"/>
      <c r="B6" s="1"/>
      <c r="C6" s="1"/>
      <c r="D6" s="1"/>
      <c r="E6" s="1"/>
      <c r="F6" s="1"/>
      <c r="G6" s="1"/>
      <c r="H6" s="1"/>
      <c r="I6" s="1"/>
      <c r="J6" s="1"/>
      <c r="K6" s="1"/>
      <c r="L6" s="1"/>
      <c r="M6" s="1"/>
      <c r="N6" s="1"/>
      <c r="O6" s="1"/>
      <c r="P6" s="1"/>
      <c r="Q6" s="1"/>
      <c r="R6" s="1"/>
      <c r="S6" s="1"/>
    </row>
    <row r="7" spans="1:19" ht="35.25" customHeight="1">
      <c r="A7" s="1"/>
      <c r="B7" s="143" t="s">
        <v>325</v>
      </c>
      <c r="C7" s="144"/>
      <c r="D7" s="49">
        <v>1995</v>
      </c>
      <c r="E7" s="49">
        <v>2000</v>
      </c>
      <c r="F7" s="49">
        <v>2005</v>
      </c>
      <c r="G7" s="49">
        <v>2006</v>
      </c>
      <c r="H7" s="49">
        <v>2007</v>
      </c>
      <c r="I7" s="49">
        <v>2008</v>
      </c>
      <c r="J7" s="49">
        <v>2009</v>
      </c>
      <c r="K7" s="49">
        <v>2010</v>
      </c>
      <c r="L7" s="49">
        <v>2011</v>
      </c>
      <c r="M7" s="49">
        <v>2012</v>
      </c>
      <c r="N7" s="49">
        <v>2013</v>
      </c>
      <c r="O7" s="49" t="s">
        <v>177</v>
      </c>
      <c r="P7" s="49" t="s">
        <v>321</v>
      </c>
      <c r="Q7" s="49">
        <v>2016</v>
      </c>
      <c r="R7" s="49">
        <v>2017</v>
      </c>
      <c r="S7" s="49">
        <v>2018</v>
      </c>
    </row>
    <row r="8" spans="1:19">
      <c r="A8" s="1"/>
      <c r="B8" s="56"/>
      <c r="C8" s="123"/>
      <c r="D8" s="124"/>
      <c r="E8" s="124"/>
      <c r="F8" s="46"/>
      <c r="G8" s="46"/>
      <c r="H8" s="124"/>
      <c r="I8" s="124"/>
      <c r="J8" s="46"/>
      <c r="K8" s="46"/>
      <c r="L8" s="46"/>
      <c r="M8" s="46"/>
      <c r="N8" s="46"/>
      <c r="O8" s="46"/>
      <c r="P8" s="46"/>
      <c r="Q8" s="46"/>
      <c r="R8" s="46"/>
      <c r="S8" s="46"/>
    </row>
    <row r="9" spans="1:19">
      <c r="A9" s="1"/>
      <c r="B9" s="74" t="s">
        <v>117</v>
      </c>
      <c r="C9" s="80"/>
      <c r="D9" s="125">
        <v>0.1691800057888031</v>
      </c>
      <c r="E9" s="125">
        <v>0.12545999884605408</v>
      </c>
      <c r="F9" s="125">
        <v>0.18169000744819641</v>
      </c>
      <c r="G9" s="125">
        <v>0.13571999967098236</v>
      </c>
      <c r="H9" s="125">
        <v>0.14839999377727509</v>
      </c>
      <c r="I9" s="125">
        <v>0.16607999801635742</v>
      </c>
      <c r="J9" s="125">
        <v>0.18604999780654907</v>
      </c>
      <c r="K9" s="125">
        <v>0.14280000329017639</v>
      </c>
      <c r="L9" s="125">
        <v>0.13828000426292419</v>
      </c>
      <c r="M9" s="125">
        <v>0.12650999426841736</v>
      </c>
      <c r="N9" s="125">
        <v>0.1438400000333786</v>
      </c>
      <c r="O9" s="125">
        <v>0.12578999996185303</v>
      </c>
      <c r="P9" s="125">
        <v>0.15874999761581421</v>
      </c>
      <c r="Q9" s="125">
        <v>0.13269999623298645</v>
      </c>
      <c r="R9" s="125">
        <v>0.1520799994468689</v>
      </c>
      <c r="S9" s="125">
        <v>0.1415800005197525</v>
      </c>
    </row>
    <row r="10" spans="1:19" ht="6" customHeight="1">
      <c r="A10" s="1"/>
      <c r="B10" s="58"/>
      <c r="C10" s="82"/>
      <c r="D10" s="126"/>
      <c r="E10" s="126"/>
      <c r="F10" s="126"/>
      <c r="G10" s="126"/>
      <c r="H10" s="126"/>
      <c r="I10" s="126"/>
      <c r="J10" s="126"/>
      <c r="K10" s="126"/>
      <c r="L10" s="126"/>
      <c r="M10" s="126"/>
      <c r="N10" s="126"/>
      <c r="O10" s="126"/>
      <c r="P10" s="126"/>
      <c r="Q10" s="126"/>
      <c r="R10" s="126"/>
      <c r="S10" s="126"/>
    </row>
    <row r="11" spans="1:19">
      <c r="A11" s="1"/>
      <c r="B11" s="58" t="s">
        <v>118</v>
      </c>
      <c r="C11" s="82"/>
      <c r="D11" s="126"/>
      <c r="E11" s="126"/>
      <c r="F11" s="126"/>
      <c r="G11" s="126"/>
      <c r="H11" s="126"/>
      <c r="I11" s="126"/>
      <c r="J11" s="126"/>
      <c r="K11" s="126"/>
      <c r="L11" s="126"/>
      <c r="M11" s="126"/>
      <c r="N11" s="126"/>
      <c r="O11" s="126"/>
      <c r="P11" s="126"/>
      <c r="Q11" s="126"/>
      <c r="R11" s="126"/>
      <c r="S11" s="126"/>
    </row>
    <row r="12" spans="1:19">
      <c r="A12" s="1"/>
      <c r="B12" s="85" t="s">
        <v>119</v>
      </c>
      <c r="C12" s="86"/>
      <c r="D12" s="127">
        <v>0.12647999823093414</v>
      </c>
      <c r="E12" s="127">
        <v>9.0889997780323029E-2</v>
      </c>
      <c r="F12" s="127">
        <v>0.13992999494075775</v>
      </c>
      <c r="G12" s="127">
        <v>0.10395999997854233</v>
      </c>
      <c r="H12" s="127">
        <v>0.11405999958515167</v>
      </c>
      <c r="I12" s="127">
        <v>0.12668000161647797</v>
      </c>
      <c r="J12" s="127">
        <v>0.14899000525474548</v>
      </c>
      <c r="K12" s="127">
        <v>0.10758999735116959</v>
      </c>
      <c r="L12" s="127">
        <v>0.10650999844074249</v>
      </c>
      <c r="M12" s="127">
        <v>9.3999996781349182E-2</v>
      </c>
      <c r="N12" s="127">
        <v>0.1114099994301796</v>
      </c>
      <c r="O12" s="127">
        <v>9.8269999027252197E-2</v>
      </c>
      <c r="P12" s="127">
        <v>0.12104000151157379</v>
      </c>
      <c r="Q12" s="127">
        <v>0.10576999932527542</v>
      </c>
      <c r="R12" s="127">
        <v>0.11821000277996063</v>
      </c>
      <c r="S12" s="127">
        <v>0.10916999727487564</v>
      </c>
    </row>
    <row r="13" spans="1:19">
      <c r="A13" s="1"/>
      <c r="B13" s="88" t="s">
        <v>120</v>
      </c>
      <c r="C13" s="89"/>
      <c r="D13" s="128">
        <v>0.20875999331474304</v>
      </c>
      <c r="E13" s="128">
        <v>0.15782000124454498</v>
      </c>
      <c r="F13" s="128">
        <v>0.22112999856472015</v>
      </c>
      <c r="G13" s="128">
        <v>0.16572999954223633</v>
      </c>
      <c r="H13" s="128">
        <v>0.18082000315189362</v>
      </c>
      <c r="I13" s="128">
        <v>0.20339000225067139</v>
      </c>
      <c r="J13" s="128">
        <v>0.22122000157833099</v>
      </c>
      <c r="K13" s="128">
        <v>0.17629000544548035</v>
      </c>
      <c r="L13" s="128">
        <v>0.16819000244140625</v>
      </c>
      <c r="M13" s="128">
        <v>0.15726999938488007</v>
      </c>
      <c r="N13" s="128">
        <v>0.17453999817371368</v>
      </c>
      <c r="O13" s="128">
        <v>0.15203000605106354</v>
      </c>
      <c r="P13" s="128">
        <v>0.19485999643802643</v>
      </c>
      <c r="Q13" s="128">
        <v>0.15859000384807587</v>
      </c>
      <c r="R13" s="128">
        <v>0.18474000692367554</v>
      </c>
      <c r="S13" s="128">
        <v>0.17280000448226929</v>
      </c>
    </row>
    <row r="14" spans="1:19" ht="6" customHeight="1">
      <c r="A14" s="1"/>
      <c r="B14" s="129"/>
      <c r="C14" s="82"/>
      <c r="D14" s="126"/>
      <c r="E14" s="126"/>
      <c r="F14" s="126"/>
      <c r="G14" s="126"/>
      <c r="H14" s="126"/>
      <c r="I14" s="126"/>
      <c r="J14" s="126"/>
      <c r="K14" s="126"/>
      <c r="L14" s="126"/>
      <c r="M14" s="126"/>
      <c r="N14" s="126"/>
      <c r="O14" s="126"/>
      <c r="P14" s="126"/>
      <c r="Q14" s="126"/>
      <c r="R14" s="126"/>
      <c r="S14" s="126"/>
    </row>
    <row r="15" spans="1:19">
      <c r="A15" s="1"/>
      <c r="B15" s="58" t="s">
        <v>219</v>
      </c>
      <c r="C15" s="82"/>
      <c r="D15" s="126"/>
      <c r="E15" s="126"/>
      <c r="F15" s="126"/>
      <c r="G15" s="126"/>
      <c r="H15" s="126"/>
      <c r="I15" s="126"/>
      <c r="J15" s="126"/>
      <c r="K15" s="126"/>
      <c r="L15" s="126"/>
      <c r="M15" s="126"/>
      <c r="N15" s="126"/>
      <c r="O15" s="126"/>
      <c r="P15" s="126"/>
      <c r="Q15" s="126"/>
      <c r="R15" s="126"/>
      <c r="S15" s="126"/>
    </row>
    <row r="16" spans="1:19">
      <c r="A16" s="1"/>
      <c r="B16" s="85" t="s">
        <v>220</v>
      </c>
      <c r="C16" s="86"/>
      <c r="D16" s="127">
        <v>0.16742999851703644</v>
      </c>
      <c r="E16" s="127">
        <v>0.12782999873161316</v>
      </c>
      <c r="F16" s="127">
        <v>0.18414999544620514</v>
      </c>
      <c r="G16" s="127">
        <v>0.13984000682830811</v>
      </c>
      <c r="H16" s="127">
        <v>0.14983999729156494</v>
      </c>
      <c r="I16" s="127">
        <v>0.16430999338626862</v>
      </c>
      <c r="J16" s="127">
        <v>0.18517999351024628</v>
      </c>
      <c r="K16" s="127">
        <v>0.14183999598026276</v>
      </c>
      <c r="L16" s="127">
        <v>0.13742999732494354</v>
      </c>
      <c r="M16" s="127">
        <v>0.12504999339580536</v>
      </c>
      <c r="N16" s="127">
        <v>0.13968999683856964</v>
      </c>
      <c r="O16" s="127">
        <v>0.12268000096082687</v>
      </c>
      <c r="P16" s="127">
        <v>0.15705999732017517</v>
      </c>
      <c r="Q16" s="127">
        <v>0.1309099942445755</v>
      </c>
      <c r="R16" s="127">
        <v>0.14883999526500702</v>
      </c>
      <c r="S16" s="127">
        <v>0.13811999559402466</v>
      </c>
    </row>
    <row r="17" spans="1:19">
      <c r="A17" s="1"/>
      <c r="B17" s="88" t="s">
        <v>221</v>
      </c>
      <c r="C17" s="89"/>
      <c r="D17" s="128">
        <v>0.17531999945640564</v>
      </c>
      <c r="E17" s="128">
        <v>0.11702000349760056</v>
      </c>
      <c r="F17" s="128">
        <v>0.17246000468730927</v>
      </c>
      <c r="G17" s="128">
        <v>0.12037000060081482</v>
      </c>
      <c r="H17" s="128">
        <v>0.1430400013923645</v>
      </c>
      <c r="I17" s="128">
        <v>0.17279000580310822</v>
      </c>
      <c r="J17" s="128">
        <v>0.18933999538421631</v>
      </c>
      <c r="K17" s="128">
        <v>0.14646999537944794</v>
      </c>
      <c r="L17" s="128">
        <v>0.14157000184059143</v>
      </c>
      <c r="M17" s="128">
        <v>0.13228000700473785</v>
      </c>
      <c r="N17" s="128">
        <v>0.16012999415397644</v>
      </c>
      <c r="O17" s="128">
        <v>0.13806000351905823</v>
      </c>
      <c r="P17" s="128">
        <v>0.16554999351501465</v>
      </c>
      <c r="Q17" s="128">
        <v>0.13984000682830811</v>
      </c>
      <c r="R17" s="128">
        <v>0.16525000333786011</v>
      </c>
      <c r="S17" s="128">
        <v>0.15560999512672424</v>
      </c>
    </row>
    <row r="18" spans="1:19" ht="6" customHeight="1">
      <c r="A18" s="1"/>
      <c r="B18" s="129"/>
      <c r="C18" s="82"/>
      <c r="D18" s="126"/>
      <c r="E18" s="126"/>
      <c r="F18" s="126"/>
      <c r="G18" s="126"/>
      <c r="H18" s="126"/>
      <c r="I18" s="126"/>
      <c r="J18" s="126"/>
      <c r="K18" s="126"/>
      <c r="L18" s="126"/>
      <c r="M18" s="126"/>
      <c r="N18" s="126"/>
      <c r="O18" s="126"/>
      <c r="P18" s="126"/>
      <c r="Q18" s="126"/>
      <c r="R18" s="126"/>
      <c r="S18" s="126"/>
    </row>
    <row r="19" spans="1:19">
      <c r="A19" s="1"/>
      <c r="B19" s="58" t="s">
        <v>121</v>
      </c>
      <c r="C19" s="82"/>
      <c r="D19" s="126"/>
      <c r="E19" s="126"/>
      <c r="F19" s="126"/>
      <c r="G19" s="126"/>
      <c r="H19" s="126"/>
      <c r="I19" s="126"/>
      <c r="J19" s="126"/>
      <c r="K19" s="126"/>
      <c r="L19" s="126"/>
      <c r="M19" s="126"/>
      <c r="N19" s="126"/>
      <c r="O19" s="126"/>
      <c r="P19" s="126"/>
      <c r="Q19" s="126"/>
      <c r="R19" s="126"/>
      <c r="S19" s="126"/>
    </row>
    <row r="20" spans="1:19">
      <c r="A20" s="1"/>
      <c r="B20" s="85" t="s">
        <v>123</v>
      </c>
      <c r="C20" s="86"/>
      <c r="D20" s="127">
        <v>0.27632001042366028</v>
      </c>
      <c r="E20" s="127">
        <v>0.23589000105857849</v>
      </c>
      <c r="F20" s="127">
        <v>0.32874000072479248</v>
      </c>
      <c r="G20" s="127">
        <v>0.23443999886512756</v>
      </c>
      <c r="H20" s="127">
        <v>0.24315999448299408</v>
      </c>
      <c r="I20" s="127">
        <v>0.28044000267982483</v>
      </c>
      <c r="J20" s="127">
        <v>0.33362999558448792</v>
      </c>
      <c r="K20" s="127">
        <v>0.23461000621318817</v>
      </c>
      <c r="L20" s="127">
        <v>0.21653999388217926</v>
      </c>
      <c r="M20" s="127">
        <v>0.2057500034570694</v>
      </c>
      <c r="N20" s="127">
        <v>0.21976000070571899</v>
      </c>
      <c r="O20" s="127">
        <v>0.23412999510765076</v>
      </c>
      <c r="P20" s="127">
        <v>0.25433999300003052</v>
      </c>
      <c r="Q20" s="127">
        <v>0.21265999972820282</v>
      </c>
      <c r="R20" s="127">
        <v>0.23773999512195587</v>
      </c>
      <c r="S20" s="127">
        <v>0.24097000062465668</v>
      </c>
    </row>
    <row r="21" spans="1:19">
      <c r="A21" s="1"/>
      <c r="B21" s="129" t="s">
        <v>124</v>
      </c>
      <c r="C21" s="82"/>
      <c r="D21" s="126">
        <v>0.1666100025177002</v>
      </c>
      <c r="E21" s="126">
        <v>0.12015999853610992</v>
      </c>
      <c r="F21" s="126">
        <v>0.18358999490737915</v>
      </c>
      <c r="G21" s="126">
        <v>0.133760005235672</v>
      </c>
      <c r="H21" s="126">
        <v>0.1605599969625473</v>
      </c>
      <c r="I21" s="126">
        <v>0.18353000283241272</v>
      </c>
      <c r="J21" s="126">
        <v>0.21164000034332275</v>
      </c>
      <c r="K21" s="126">
        <v>0.1648000031709671</v>
      </c>
      <c r="L21" s="126">
        <v>0.13662999868392944</v>
      </c>
      <c r="M21" s="126">
        <v>0.12925000488758087</v>
      </c>
      <c r="N21" s="126">
        <v>0.15959000587463379</v>
      </c>
      <c r="O21" s="126">
        <v>0.14881999790668488</v>
      </c>
      <c r="P21" s="126">
        <v>0.19910000264644623</v>
      </c>
      <c r="Q21" s="126">
        <v>0.16753000020980835</v>
      </c>
      <c r="R21" s="126">
        <v>0.19452999532222748</v>
      </c>
      <c r="S21" s="126">
        <v>0.18892000615596771</v>
      </c>
    </row>
    <row r="22" spans="1:19">
      <c r="A22" s="1"/>
      <c r="B22" s="129" t="s">
        <v>125</v>
      </c>
      <c r="C22" s="82"/>
      <c r="D22" s="126">
        <v>0.13267000019550323</v>
      </c>
      <c r="E22" s="126">
        <v>8.9160002768039703E-2</v>
      </c>
      <c r="F22" s="126">
        <v>0.13924999535083771</v>
      </c>
      <c r="G22" s="126">
        <v>0.11528000235557556</v>
      </c>
      <c r="H22" s="126">
        <v>0.11422999948263168</v>
      </c>
      <c r="I22" s="126">
        <v>0.12836000323295593</v>
      </c>
      <c r="J22" s="126">
        <v>0.14605000615119934</v>
      </c>
      <c r="K22" s="126">
        <v>0.11193999648094177</v>
      </c>
      <c r="L22" s="126">
        <v>0.13700999319553375</v>
      </c>
      <c r="M22" s="126">
        <v>0.11581999808549881</v>
      </c>
      <c r="N22" s="126">
        <v>0.13253000378608704</v>
      </c>
      <c r="O22" s="126">
        <v>0.10611999779939651</v>
      </c>
      <c r="P22" s="126">
        <v>0.13307000696659088</v>
      </c>
      <c r="Q22" s="126">
        <v>0.10801000148057938</v>
      </c>
      <c r="R22" s="126">
        <v>0.12443999946117401</v>
      </c>
      <c r="S22" s="126">
        <v>0.11204999685287476</v>
      </c>
    </row>
    <row r="23" spans="1:19">
      <c r="A23" s="1"/>
      <c r="B23" s="88" t="s">
        <v>126</v>
      </c>
      <c r="C23" s="89"/>
      <c r="D23" s="128">
        <v>0.15869000554084778</v>
      </c>
      <c r="E23" s="128">
        <v>0.11789999902248383</v>
      </c>
      <c r="F23" s="128">
        <v>0.14698000252246857</v>
      </c>
      <c r="G23" s="128">
        <v>0.11776000261306763</v>
      </c>
      <c r="H23" s="128">
        <v>0.12133999913930893</v>
      </c>
      <c r="I23" s="128">
        <v>0.12678000330924988</v>
      </c>
      <c r="J23" s="128">
        <v>0.12171000242233276</v>
      </c>
      <c r="K23" s="128">
        <v>0.10074000060558319</v>
      </c>
      <c r="L23" s="128">
        <v>0.11392000317573547</v>
      </c>
      <c r="M23" s="128">
        <v>0.10516999661922455</v>
      </c>
      <c r="N23" s="128">
        <v>0.10570999979972839</v>
      </c>
      <c r="O23" s="128">
        <v>7.4459999799728394E-2</v>
      </c>
      <c r="P23" s="128">
        <v>9.4030000269412994E-2</v>
      </c>
      <c r="Q23" s="128">
        <v>7.9719997942447662E-2</v>
      </c>
      <c r="R23" s="128">
        <v>8.9139997959136963E-2</v>
      </c>
      <c r="S23" s="128">
        <v>7.2300001978874207E-2</v>
      </c>
    </row>
    <row r="24" spans="1:19" ht="6" customHeight="1">
      <c r="A24" s="1"/>
      <c r="B24" s="129"/>
      <c r="C24" s="82"/>
      <c r="D24" s="126"/>
      <c r="E24" s="126"/>
      <c r="F24" s="126"/>
      <c r="G24" s="126"/>
      <c r="H24" s="126"/>
      <c r="I24" s="126"/>
      <c r="J24" s="126"/>
      <c r="K24" s="126"/>
      <c r="L24" s="126"/>
      <c r="M24" s="126"/>
      <c r="N24" s="126"/>
      <c r="O24" s="126"/>
      <c r="P24" s="126"/>
      <c r="Q24" s="126"/>
      <c r="R24" s="126"/>
      <c r="S24" s="126"/>
    </row>
    <row r="25" spans="1:19">
      <c r="A25" s="1"/>
      <c r="B25" s="58" t="s">
        <v>137</v>
      </c>
      <c r="C25" s="82"/>
      <c r="D25" s="126"/>
      <c r="E25" s="126"/>
      <c r="F25" s="126"/>
      <c r="G25" s="126"/>
      <c r="H25" s="126"/>
      <c r="I25" s="126"/>
      <c r="J25" s="126"/>
      <c r="K25" s="126"/>
      <c r="L25" s="126"/>
      <c r="M25" s="126"/>
      <c r="N25" s="126"/>
      <c r="O25" s="126"/>
      <c r="P25" s="126"/>
      <c r="Q25" s="126"/>
      <c r="R25" s="126"/>
      <c r="S25" s="126"/>
    </row>
    <row r="26" spans="1:19">
      <c r="A26" s="1"/>
      <c r="B26" s="85" t="s">
        <v>138</v>
      </c>
      <c r="C26" s="86"/>
      <c r="D26" s="127">
        <v>0.16718000173568726</v>
      </c>
      <c r="E26" s="127">
        <v>0.11439000070095062</v>
      </c>
      <c r="F26" s="127">
        <v>0.1496099978685379</v>
      </c>
      <c r="G26" s="127">
        <v>0.12196999788284302</v>
      </c>
      <c r="H26" s="127">
        <v>0.12465000152587891</v>
      </c>
      <c r="I26" s="127">
        <v>0.14135999977588654</v>
      </c>
      <c r="J26" s="127">
        <v>0.15742999315261841</v>
      </c>
      <c r="K26" s="127">
        <v>0.12724000215530396</v>
      </c>
      <c r="L26" s="127">
        <v>0.15140999853610992</v>
      </c>
      <c r="M26" s="127">
        <v>0.13571999967098236</v>
      </c>
      <c r="N26" s="127">
        <v>0.14873999357223511</v>
      </c>
      <c r="O26" s="127">
        <v>0.11736000329256058</v>
      </c>
      <c r="P26" s="127">
        <v>0.14876000583171844</v>
      </c>
      <c r="Q26" s="127">
        <v>0.1286499947309494</v>
      </c>
      <c r="R26" s="127">
        <v>0.13282999396324158</v>
      </c>
      <c r="S26" s="127">
        <v>0.12352000176906586</v>
      </c>
    </row>
    <row r="27" spans="1:19">
      <c r="A27" s="1"/>
      <c r="B27" s="129" t="s">
        <v>139</v>
      </c>
      <c r="C27" s="82"/>
      <c r="D27" s="126">
        <v>0.22031000256538391</v>
      </c>
      <c r="E27" s="126">
        <v>0.17865000665187836</v>
      </c>
      <c r="F27" s="126">
        <v>0.2829500138759613</v>
      </c>
      <c r="G27" s="126">
        <v>0.23269000649452209</v>
      </c>
      <c r="H27" s="126">
        <v>0.19268999993801117</v>
      </c>
      <c r="I27" s="126">
        <v>0.25356000661849976</v>
      </c>
      <c r="J27" s="126">
        <v>0.29256001114845276</v>
      </c>
      <c r="K27" s="126">
        <v>0.23413999378681183</v>
      </c>
      <c r="L27" s="126">
        <v>0.17090000212192535</v>
      </c>
      <c r="M27" s="126">
        <v>0.14444999396800995</v>
      </c>
      <c r="N27" s="126">
        <v>0.17161999642848969</v>
      </c>
      <c r="O27" s="126">
        <v>0.21135999262332916</v>
      </c>
      <c r="P27" s="126">
        <v>0.26978000998497009</v>
      </c>
      <c r="Q27" s="126">
        <v>0.23916000127792358</v>
      </c>
      <c r="R27" s="126">
        <v>0.26006001234054565</v>
      </c>
      <c r="S27" s="126">
        <v>0.2428400069475174</v>
      </c>
    </row>
    <row r="28" spans="1:19">
      <c r="A28" s="1"/>
      <c r="B28" s="129" t="s">
        <v>222</v>
      </c>
      <c r="C28" s="82"/>
      <c r="D28" s="126">
        <v>0.13855999708175659</v>
      </c>
      <c r="E28" s="126">
        <v>0.10226000100374222</v>
      </c>
      <c r="F28" s="126">
        <v>0.13875000178813934</v>
      </c>
      <c r="G28" s="126">
        <v>0.10969000309705734</v>
      </c>
      <c r="H28" s="126">
        <v>0.12233000248670578</v>
      </c>
      <c r="I28" s="126">
        <v>0.13692000508308411</v>
      </c>
      <c r="J28" s="126">
        <v>0.13982999324798584</v>
      </c>
      <c r="K28" s="126">
        <v>0.10619000345468521</v>
      </c>
      <c r="L28" s="126">
        <v>0.12504999339580536</v>
      </c>
      <c r="M28" s="126">
        <v>0.11302000284194946</v>
      </c>
      <c r="N28" s="126">
        <v>0.12283000349998474</v>
      </c>
      <c r="O28" s="126">
        <v>8.8670000433921814E-2</v>
      </c>
      <c r="P28" s="126">
        <v>0.12151999771595001</v>
      </c>
      <c r="Q28" s="126">
        <v>9.0309999883174896E-2</v>
      </c>
      <c r="R28" s="126">
        <v>0.1119299978017807</v>
      </c>
      <c r="S28" s="126">
        <v>0.10131999850273132</v>
      </c>
    </row>
    <row r="29" spans="1:19">
      <c r="A29" s="1"/>
      <c r="B29" s="129" t="s">
        <v>141</v>
      </c>
      <c r="C29" s="82"/>
      <c r="D29" s="126">
        <v>0.16978000104427338</v>
      </c>
      <c r="E29" s="126">
        <v>0.12387000024318695</v>
      </c>
      <c r="F29" s="126">
        <v>0.21109999716281891</v>
      </c>
      <c r="G29" s="126">
        <v>0.14732000231742859</v>
      </c>
      <c r="H29" s="126">
        <v>0.1785999983549118</v>
      </c>
      <c r="I29" s="126">
        <v>0.18950000405311584</v>
      </c>
      <c r="J29" s="126">
        <v>0.23548999428749084</v>
      </c>
      <c r="K29" s="126">
        <v>0.18064999580383301</v>
      </c>
      <c r="L29" s="126">
        <v>0.1615699976682663</v>
      </c>
      <c r="M29" s="126">
        <v>0.13921000063419342</v>
      </c>
      <c r="N29" s="126">
        <v>0.17140999436378479</v>
      </c>
      <c r="O29" s="126">
        <v>0.14021000266075134</v>
      </c>
      <c r="P29" s="126">
        <v>0.16685000061988831</v>
      </c>
      <c r="Q29" s="126">
        <v>0.15365999937057495</v>
      </c>
      <c r="R29" s="126">
        <v>0.17847999930381775</v>
      </c>
      <c r="S29" s="126">
        <v>0.15694999694824219</v>
      </c>
    </row>
    <row r="30" spans="1:19">
      <c r="A30" s="1"/>
      <c r="B30" s="129" t="s">
        <v>142</v>
      </c>
      <c r="C30" s="82"/>
      <c r="D30" s="126">
        <v>0.17410999536514282</v>
      </c>
      <c r="E30" s="126">
        <v>0.12902000546455383</v>
      </c>
      <c r="F30" s="126">
        <v>0.19818000495433807</v>
      </c>
      <c r="G30" s="126">
        <v>0.12959000468254089</v>
      </c>
      <c r="H30" s="126">
        <v>0.16359999775886536</v>
      </c>
      <c r="I30" s="126">
        <v>0.18983000516891479</v>
      </c>
      <c r="J30" s="126">
        <v>0.21144999563694</v>
      </c>
      <c r="K30" s="126">
        <v>0.15388000011444092</v>
      </c>
      <c r="L30" s="126">
        <v>0.10733000189065933</v>
      </c>
      <c r="M30" s="126">
        <v>0.11956000328063965</v>
      </c>
      <c r="N30" s="126">
        <v>0.13952000439167023</v>
      </c>
      <c r="O30" s="126">
        <v>0.1509300023317337</v>
      </c>
      <c r="P30" s="126">
        <v>0.18197000026702881</v>
      </c>
      <c r="Q30" s="126">
        <v>0.14945000410079956</v>
      </c>
      <c r="R30" s="126">
        <v>0.16148999333381653</v>
      </c>
      <c r="S30" s="126">
        <v>0.17327000200748444</v>
      </c>
    </row>
    <row r="31" spans="1:19">
      <c r="A31" s="1"/>
      <c r="B31" s="88" t="s">
        <v>143</v>
      </c>
      <c r="C31" s="89"/>
      <c r="D31" s="128">
        <v>0.23878000676631927</v>
      </c>
      <c r="E31" s="128">
        <v>0.19875000417232513</v>
      </c>
      <c r="F31" s="128">
        <v>0.2818399965763092</v>
      </c>
      <c r="G31" s="128">
        <v>0.19622999429702759</v>
      </c>
      <c r="H31" s="128">
        <v>0.20510999858379364</v>
      </c>
      <c r="I31" s="128">
        <v>0.21619999408721924</v>
      </c>
      <c r="J31" s="128">
        <v>0.27588999271392822</v>
      </c>
      <c r="K31" s="128">
        <v>0.1815900057554245</v>
      </c>
      <c r="L31" s="128">
        <v>0.11881999671459198</v>
      </c>
      <c r="M31" s="128">
        <v>0.10786999762058258</v>
      </c>
      <c r="N31" s="128">
        <v>0.13874000310897827</v>
      </c>
      <c r="O31" s="128">
        <v>0.17865000665187836</v>
      </c>
      <c r="P31" s="128">
        <v>0.22680999338626862</v>
      </c>
      <c r="Q31" s="128">
        <v>0.17608000338077545</v>
      </c>
      <c r="R31" s="128">
        <v>0.23610000312328339</v>
      </c>
      <c r="S31" s="128">
        <v>0.22227999567985535</v>
      </c>
    </row>
    <row r="32" spans="1:19" ht="6" customHeight="1">
      <c r="A32" s="1"/>
      <c r="B32" s="129"/>
      <c r="C32" s="82"/>
      <c r="D32" s="126"/>
      <c r="E32" s="126"/>
      <c r="F32" s="126"/>
      <c r="G32" s="126"/>
      <c r="H32" s="126"/>
      <c r="I32" s="126"/>
      <c r="J32" s="126"/>
      <c r="K32" s="126"/>
      <c r="L32" s="126"/>
      <c r="M32" s="126"/>
      <c r="N32" s="126"/>
      <c r="O32" s="126"/>
      <c r="P32" s="126"/>
      <c r="Q32" s="126"/>
      <c r="R32" s="126"/>
      <c r="S32" s="126"/>
    </row>
    <row r="33" spans="1:19">
      <c r="A33" s="1"/>
      <c r="B33" s="58" t="s">
        <v>127</v>
      </c>
      <c r="C33" s="82"/>
      <c r="D33" s="126"/>
      <c r="E33" s="126"/>
      <c r="F33" s="126"/>
      <c r="G33" s="126"/>
      <c r="H33" s="126"/>
      <c r="I33" s="126"/>
      <c r="J33" s="126"/>
      <c r="K33" s="126"/>
      <c r="L33" s="126"/>
      <c r="M33" s="126"/>
      <c r="N33" s="126"/>
      <c r="O33" s="126"/>
      <c r="P33" s="126"/>
      <c r="Q33" s="126"/>
      <c r="R33" s="126"/>
      <c r="S33" s="126"/>
    </row>
    <row r="34" spans="1:19">
      <c r="A34" s="1"/>
      <c r="B34" s="85" t="s">
        <v>224</v>
      </c>
      <c r="C34" s="86"/>
      <c r="D34" s="127">
        <v>0.14666000008583069</v>
      </c>
      <c r="E34" s="127">
        <v>0.11151000112295151</v>
      </c>
      <c r="F34" s="127">
        <v>0.16067999601364136</v>
      </c>
      <c r="G34" s="127">
        <v>0.11315999925136566</v>
      </c>
      <c r="H34" s="127">
        <v>0.13278999924659729</v>
      </c>
      <c r="I34" s="127">
        <v>0.15196000039577484</v>
      </c>
      <c r="J34" s="127">
        <v>0.17757999897003174</v>
      </c>
      <c r="K34" s="127">
        <v>0.13118000328540802</v>
      </c>
      <c r="L34" s="127">
        <v>0.12926000356674194</v>
      </c>
      <c r="M34" s="127">
        <v>0.11755000054836273</v>
      </c>
      <c r="N34" s="127">
        <v>0.14252999424934387</v>
      </c>
      <c r="O34" s="127">
        <v>0.11738000065088272</v>
      </c>
      <c r="P34" s="127">
        <v>0.15533000230789185</v>
      </c>
      <c r="Q34" s="127">
        <v>0.12800000607967377</v>
      </c>
      <c r="R34" s="127">
        <v>0.15049000084400177</v>
      </c>
      <c r="S34" s="127">
        <v>0.14215999841690063</v>
      </c>
    </row>
    <row r="35" spans="1:19">
      <c r="A35" s="1"/>
      <c r="B35" s="129" t="s">
        <v>225</v>
      </c>
      <c r="C35" s="82"/>
      <c r="D35" s="126">
        <v>0.22885000705718994</v>
      </c>
      <c r="E35" s="126">
        <v>0.16166999936103821</v>
      </c>
      <c r="F35" s="126">
        <v>0.27718999981880188</v>
      </c>
      <c r="G35" s="126">
        <v>0.2199999988079071</v>
      </c>
      <c r="H35" s="126">
        <v>0.25003999471664429</v>
      </c>
      <c r="I35" s="126">
        <v>0.30882999300956726</v>
      </c>
      <c r="J35" s="126">
        <v>0.35743999481201172</v>
      </c>
      <c r="K35" s="126">
        <v>0.32287999987602234</v>
      </c>
      <c r="L35" s="126">
        <v>0.25878000259399414</v>
      </c>
      <c r="M35" s="126">
        <v>0.21665999293327332</v>
      </c>
      <c r="N35" s="126">
        <v>0.2411700040102005</v>
      </c>
      <c r="O35" s="126">
        <v>0.26837998628616333</v>
      </c>
      <c r="P35" s="126">
        <v>0.33726000785827637</v>
      </c>
      <c r="Q35" s="126">
        <v>0.28189000487327576</v>
      </c>
      <c r="R35" s="126">
        <v>0.30978000164031982</v>
      </c>
      <c r="S35" s="126">
        <v>0.29289001226425171</v>
      </c>
    </row>
    <row r="36" spans="1:19">
      <c r="A36" s="1"/>
      <c r="B36" s="88" t="s">
        <v>226</v>
      </c>
      <c r="C36" s="89"/>
      <c r="D36" s="128">
        <v>0.15839000046253204</v>
      </c>
      <c r="E36" s="128">
        <v>0.11163999885320663</v>
      </c>
      <c r="F36" s="128">
        <v>0.14296999573707581</v>
      </c>
      <c r="G36" s="128">
        <v>0.11836999654769897</v>
      </c>
      <c r="H36" s="128">
        <v>0.12349999696016312</v>
      </c>
      <c r="I36" s="128">
        <v>0.13087999820709229</v>
      </c>
      <c r="J36" s="128">
        <v>0.13132999837398529</v>
      </c>
      <c r="K36" s="128">
        <v>0.10676000267267227</v>
      </c>
      <c r="L36" s="128">
        <v>0.12135999649763107</v>
      </c>
      <c r="M36" s="128">
        <v>0.10708999633789063</v>
      </c>
      <c r="N36" s="128">
        <v>0.11528000235557556</v>
      </c>
      <c r="O36" s="128">
        <v>8.5430003702640533E-2</v>
      </c>
      <c r="P36" s="128">
        <v>0.10950999706983566</v>
      </c>
      <c r="Q36" s="128">
        <v>9.1179996728897095E-2</v>
      </c>
      <c r="R36" s="128">
        <v>9.3299999833106995E-2</v>
      </c>
      <c r="S36" s="128">
        <v>8.2580000162124634E-2</v>
      </c>
    </row>
    <row r="37" spans="1:19" ht="6" customHeight="1">
      <c r="A37" s="1"/>
      <c r="B37" s="129"/>
      <c r="C37" s="82"/>
      <c r="D37" s="126"/>
      <c r="E37" s="126"/>
      <c r="F37" s="126"/>
      <c r="G37" s="126"/>
      <c r="H37" s="126"/>
      <c r="I37" s="126"/>
      <c r="J37" s="126"/>
      <c r="K37" s="126"/>
      <c r="L37" s="126"/>
      <c r="M37" s="126"/>
      <c r="N37" s="126"/>
      <c r="O37" s="126"/>
      <c r="P37" s="126"/>
      <c r="Q37" s="126"/>
      <c r="R37" s="126"/>
      <c r="S37" s="126"/>
    </row>
    <row r="38" spans="1:19">
      <c r="A38" s="1"/>
      <c r="B38" s="58" t="s">
        <v>178</v>
      </c>
      <c r="C38" s="82"/>
      <c r="D38" s="126"/>
      <c r="E38" s="126"/>
      <c r="F38" s="126"/>
      <c r="G38" s="126"/>
      <c r="H38" s="126"/>
      <c r="I38" s="126"/>
      <c r="J38" s="126"/>
      <c r="K38" s="126"/>
      <c r="L38" s="126"/>
      <c r="M38" s="126"/>
      <c r="N38" s="126"/>
      <c r="O38" s="126"/>
      <c r="P38" s="126"/>
      <c r="Q38" s="126"/>
      <c r="R38" s="126"/>
      <c r="S38" s="126"/>
    </row>
    <row r="39" spans="1:19">
      <c r="A39" s="1"/>
      <c r="B39" s="85" t="s">
        <v>179</v>
      </c>
      <c r="C39" s="86"/>
      <c r="D39" s="127">
        <v>0.28345999121665955</v>
      </c>
      <c r="E39" s="127">
        <v>0.22281999886035919</v>
      </c>
      <c r="F39" s="127">
        <v>0.32585999369621277</v>
      </c>
      <c r="G39" s="127">
        <v>0.2690500020980835</v>
      </c>
      <c r="H39" s="127">
        <v>0.25014999508857727</v>
      </c>
      <c r="I39" s="127">
        <v>0.29300999641418457</v>
      </c>
      <c r="J39" s="127">
        <v>0.31997001171112061</v>
      </c>
      <c r="K39" s="127">
        <v>0.28586000204086304</v>
      </c>
      <c r="L39" s="127">
        <v>0.22608999907970428</v>
      </c>
      <c r="M39" s="127">
        <v>0.21265999972820282</v>
      </c>
      <c r="N39" s="127">
        <v>0.21469999849796295</v>
      </c>
      <c r="O39" s="127">
        <v>0.23997999727725983</v>
      </c>
      <c r="P39" s="127">
        <v>0.28099000453948975</v>
      </c>
      <c r="Q39" s="127">
        <v>0.24417999386787415</v>
      </c>
      <c r="R39" s="127">
        <v>0.26730000972747803</v>
      </c>
      <c r="S39" s="127">
        <v>0.24184000492095947</v>
      </c>
    </row>
    <row r="40" spans="1:19">
      <c r="A40" s="1"/>
      <c r="B40" s="129" t="s">
        <v>180</v>
      </c>
      <c r="C40" s="82"/>
      <c r="D40" s="126">
        <v>0.16261999309062958</v>
      </c>
      <c r="E40" s="126">
        <v>0.12152999639511108</v>
      </c>
      <c r="F40" s="126">
        <v>0.16910000145435333</v>
      </c>
      <c r="G40" s="126">
        <v>0.1249300017952919</v>
      </c>
      <c r="H40" s="126">
        <v>0.14184999465942383</v>
      </c>
      <c r="I40" s="126">
        <v>0.1563899964094162</v>
      </c>
      <c r="J40" s="126">
        <v>0.17464999854564667</v>
      </c>
      <c r="K40" s="126">
        <v>0.12591999769210815</v>
      </c>
      <c r="L40" s="126">
        <v>0.13422000408172607</v>
      </c>
      <c r="M40" s="126">
        <v>0.11984000355005264</v>
      </c>
      <c r="N40" s="126">
        <v>0.1417900025844574</v>
      </c>
      <c r="O40" s="126">
        <v>0.11394000053405762</v>
      </c>
      <c r="P40" s="126">
        <v>0.14766000211238861</v>
      </c>
      <c r="Q40" s="126">
        <v>0.1196800023317337</v>
      </c>
      <c r="R40" s="126">
        <v>0.13896000385284424</v>
      </c>
      <c r="S40" s="126">
        <v>0.13136999309062958</v>
      </c>
    </row>
    <row r="41" spans="1:19">
      <c r="A41" s="1"/>
      <c r="B41" s="88" t="s">
        <v>181</v>
      </c>
      <c r="C41" s="89"/>
      <c r="D41" s="128">
        <v>7.0479996502399445E-2</v>
      </c>
      <c r="E41" s="128">
        <v>3.1539998948574066E-2</v>
      </c>
      <c r="F41" s="128">
        <v>5.5870000272989273E-2</v>
      </c>
      <c r="G41" s="128">
        <v>2.8510000556707382E-2</v>
      </c>
      <c r="H41" s="128">
        <v>4.7079998999834061E-2</v>
      </c>
      <c r="I41" s="128">
        <v>5.1309999078512192E-2</v>
      </c>
      <c r="J41" s="128">
        <v>5.7069998234510422E-2</v>
      </c>
      <c r="K41" s="128">
        <v>3.9939999580383301E-2</v>
      </c>
      <c r="L41" s="128">
        <v>3.0460000038146973E-2</v>
      </c>
      <c r="M41" s="128">
        <v>4.2559999972581863E-2</v>
      </c>
      <c r="N41" s="128">
        <v>4.9279998987913132E-2</v>
      </c>
      <c r="O41" s="128">
        <v>3.9930000901222229E-2</v>
      </c>
      <c r="P41" s="128">
        <v>5.4099999368190765E-2</v>
      </c>
      <c r="Q41" s="128">
        <v>4.6289999037981033E-2</v>
      </c>
      <c r="R41" s="128">
        <v>6.4889997243881226E-2</v>
      </c>
      <c r="S41" s="128">
        <v>4.3340001255273819E-2</v>
      </c>
    </row>
    <row r="42" spans="1:19" ht="6" customHeight="1">
      <c r="A42" s="1"/>
      <c r="B42" s="129"/>
      <c r="C42" s="82"/>
      <c r="D42" s="126"/>
      <c r="E42" s="126"/>
      <c r="F42" s="126"/>
      <c r="G42" s="126"/>
      <c r="H42" s="126"/>
      <c r="I42" s="126"/>
      <c r="J42" s="126"/>
      <c r="K42" s="126"/>
      <c r="L42" s="126"/>
      <c r="M42" s="126"/>
      <c r="N42" s="126"/>
      <c r="O42" s="126"/>
      <c r="P42" s="126"/>
      <c r="Q42" s="126"/>
      <c r="R42" s="126"/>
      <c r="S42" s="126"/>
    </row>
    <row r="43" spans="1:19">
      <c r="A43" s="1"/>
      <c r="B43" s="58" t="s">
        <v>227</v>
      </c>
      <c r="C43" s="131"/>
      <c r="D43" s="126"/>
      <c r="E43" s="126"/>
      <c r="F43" s="126"/>
      <c r="G43" s="126"/>
      <c r="H43" s="126"/>
      <c r="I43" s="126"/>
      <c r="J43" s="126"/>
      <c r="K43" s="126"/>
      <c r="L43" s="126"/>
      <c r="M43" s="126"/>
      <c r="N43" s="126"/>
      <c r="O43" s="126"/>
      <c r="P43" s="126"/>
      <c r="Q43" s="126"/>
      <c r="R43" s="126"/>
      <c r="S43" s="126"/>
    </row>
    <row r="44" spans="1:19">
      <c r="A44" s="1"/>
      <c r="B44" s="202" t="s">
        <v>228</v>
      </c>
      <c r="C44" s="203"/>
      <c r="D44" s="127">
        <v>0.13301999866962433</v>
      </c>
      <c r="E44" s="127">
        <v>0.10119999945163727</v>
      </c>
      <c r="F44" s="127">
        <v>0.1550000011920929</v>
      </c>
      <c r="G44" s="127">
        <v>0.10130000114440918</v>
      </c>
      <c r="H44" s="127">
        <v>0.11525999754667282</v>
      </c>
      <c r="I44" s="127">
        <v>0.13072000443935394</v>
      </c>
      <c r="J44" s="127">
        <v>0.14730000495910645</v>
      </c>
      <c r="K44" s="127">
        <v>0.10392999649047852</v>
      </c>
      <c r="L44" s="127">
        <v>0.11191999912261963</v>
      </c>
      <c r="M44" s="127">
        <v>9.8889999091625214E-2</v>
      </c>
      <c r="N44" s="127">
        <v>0.12177000194787979</v>
      </c>
      <c r="O44" s="127">
        <v>9.0070001780986786E-2</v>
      </c>
      <c r="P44" s="127">
        <v>0.11598999798297882</v>
      </c>
      <c r="Q44" s="127">
        <v>9.2940002679824829E-2</v>
      </c>
      <c r="R44" s="127">
        <v>0.11007999628782272</v>
      </c>
      <c r="S44" s="127">
        <v>0.1019899994134903</v>
      </c>
    </row>
    <row r="45" spans="1:19">
      <c r="A45" s="1"/>
      <c r="B45" s="204" t="s">
        <v>229</v>
      </c>
      <c r="C45" s="205"/>
      <c r="D45" s="128">
        <v>0.20180000364780426</v>
      </c>
      <c r="E45" s="128">
        <v>0.15007999539375305</v>
      </c>
      <c r="F45" s="128">
        <v>0.20761999487876892</v>
      </c>
      <c r="G45" s="128">
        <v>0.16902999579906464</v>
      </c>
      <c r="H45" s="128">
        <v>0.18115000426769257</v>
      </c>
      <c r="I45" s="128">
        <v>0.20238000154495239</v>
      </c>
      <c r="J45" s="128">
        <v>0.22668999433517456</v>
      </c>
      <c r="K45" s="128">
        <v>0.18472999334335327</v>
      </c>
      <c r="L45" s="128">
        <v>0.16766999661922455</v>
      </c>
      <c r="M45" s="128">
        <v>0.15662999451160431</v>
      </c>
      <c r="N45" s="128">
        <v>0.16827000677585602</v>
      </c>
      <c r="O45" s="128">
        <v>0.16403000056743622</v>
      </c>
      <c r="P45" s="128">
        <v>0.20473000407218933</v>
      </c>
      <c r="Q45" s="128">
        <v>0.17599999904632568</v>
      </c>
      <c r="R45" s="128">
        <v>0.19819000363349915</v>
      </c>
      <c r="S45" s="128">
        <v>0.18565000593662262</v>
      </c>
    </row>
    <row r="46" spans="1:19" ht="6" customHeight="1">
      <c r="A46" s="1"/>
      <c r="B46" s="206"/>
      <c r="C46" s="131"/>
      <c r="D46" s="126"/>
      <c r="E46" s="126"/>
      <c r="F46" s="126"/>
      <c r="G46" s="126"/>
      <c r="H46" s="126"/>
      <c r="I46" s="126"/>
      <c r="J46" s="126"/>
      <c r="K46" s="126"/>
      <c r="L46" s="126"/>
      <c r="M46" s="126"/>
      <c r="N46" s="126"/>
      <c r="O46" s="126"/>
      <c r="P46" s="126"/>
      <c r="Q46" s="126"/>
      <c r="R46" s="126"/>
      <c r="S46" s="126"/>
    </row>
    <row r="47" spans="1:19">
      <c r="A47" s="1"/>
      <c r="B47" s="58" t="s">
        <v>133</v>
      </c>
      <c r="C47" s="207"/>
      <c r="D47" s="126"/>
      <c r="E47" s="126"/>
      <c r="F47" s="126"/>
      <c r="G47" s="126"/>
      <c r="H47" s="126"/>
      <c r="I47" s="126"/>
      <c r="J47" s="126"/>
      <c r="K47" s="126"/>
      <c r="L47" s="126"/>
      <c r="M47" s="126"/>
      <c r="N47" s="126"/>
      <c r="O47" s="126"/>
      <c r="P47" s="126"/>
      <c r="Q47" s="126"/>
      <c r="R47" s="126"/>
      <c r="S47" s="126"/>
    </row>
    <row r="48" spans="1:19">
      <c r="A48" s="1"/>
      <c r="B48" s="202" t="s">
        <v>134</v>
      </c>
      <c r="C48" s="203"/>
      <c r="D48" s="127">
        <v>0.14262999594211578</v>
      </c>
      <c r="E48" s="127">
        <v>0.1032399982213974</v>
      </c>
      <c r="F48" s="127">
        <v>0.15308000147342682</v>
      </c>
      <c r="G48" s="127">
        <v>0.10655999928712845</v>
      </c>
      <c r="H48" s="127">
        <v>0.12161000072956085</v>
      </c>
      <c r="I48" s="127">
        <v>0.1415800005197525</v>
      </c>
      <c r="J48" s="127">
        <v>0.15527999401092529</v>
      </c>
      <c r="K48" s="127">
        <v>0.12003999948501587</v>
      </c>
      <c r="L48" s="127">
        <v>0.11929000169038773</v>
      </c>
      <c r="M48" s="127">
        <v>0.10859999805688858</v>
      </c>
      <c r="N48" s="127">
        <v>0.12683999538421631</v>
      </c>
      <c r="O48" s="127">
        <v>0.10124000161886215</v>
      </c>
      <c r="P48" s="127">
        <v>0.13154000043869019</v>
      </c>
      <c r="Q48" s="127">
        <v>0.10911999642848969</v>
      </c>
      <c r="R48" s="127">
        <v>0.12293999642133713</v>
      </c>
      <c r="S48" s="127">
        <v>0.11128000169992447</v>
      </c>
    </row>
    <row r="49" spans="1:19">
      <c r="A49" s="1"/>
      <c r="B49" s="204" t="s">
        <v>136</v>
      </c>
      <c r="C49" s="205"/>
      <c r="D49" s="128">
        <v>0.3099600076675415</v>
      </c>
      <c r="E49" s="128">
        <v>0.24232999980449677</v>
      </c>
      <c r="F49" s="128">
        <v>0.32168999314308167</v>
      </c>
      <c r="G49" s="128">
        <v>0.27401000261306763</v>
      </c>
      <c r="H49" s="128">
        <v>0.27742001414299011</v>
      </c>
      <c r="I49" s="128">
        <v>0.28202998638153076</v>
      </c>
      <c r="J49" s="128">
        <v>0.33382999897003174</v>
      </c>
      <c r="K49" s="128">
        <v>0.25044998526573181</v>
      </c>
      <c r="L49" s="128">
        <v>0.23250000178813934</v>
      </c>
      <c r="M49" s="128">
        <v>0.20882000029087067</v>
      </c>
      <c r="N49" s="128">
        <v>0.220210000872612</v>
      </c>
      <c r="O49" s="128">
        <v>0.22475999593734741</v>
      </c>
      <c r="P49" s="128">
        <v>0.26440998911857605</v>
      </c>
      <c r="Q49" s="128">
        <v>0.22011999785900116</v>
      </c>
      <c r="R49" s="128">
        <v>0.25740000605583191</v>
      </c>
      <c r="S49" s="128">
        <v>0.24722999334335327</v>
      </c>
    </row>
    <row r="50" spans="1:19">
      <c r="A50" s="1"/>
      <c r="B50" s="131"/>
      <c r="C50" s="131"/>
      <c r="D50" s="132"/>
      <c r="E50" s="132"/>
      <c r="F50" s="132"/>
      <c r="G50" s="133"/>
      <c r="H50" s="133"/>
      <c r="I50" s="133"/>
      <c r="J50" s="133"/>
      <c r="K50" s="133"/>
      <c r="L50" s="133"/>
      <c r="M50" s="133"/>
      <c r="N50" s="133"/>
      <c r="O50" s="133"/>
      <c r="P50" s="133"/>
      <c r="Q50" s="133"/>
      <c r="R50" s="133"/>
      <c r="S50" s="133"/>
    </row>
    <row r="51" spans="1:19">
      <c r="A51" s="1"/>
      <c r="B51" s="46" t="s">
        <v>322</v>
      </c>
      <c r="C51" s="46"/>
      <c r="D51" s="46"/>
      <c r="E51" s="46"/>
      <c r="F51" s="46"/>
      <c r="G51" s="46"/>
      <c r="H51" s="46"/>
      <c r="I51" s="46"/>
      <c r="J51" s="46"/>
      <c r="K51" s="46"/>
      <c r="L51" s="46"/>
      <c r="M51" s="46"/>
      <c r="N51" s="46"/>
      <c r="O51" s="46"/>
      <c r="P51" s="46"/>
      <c r="Q51" s="46"/>
      <c r="R51" s="46"/>
      <c r="S51" s="46"/>
    </row>
    <row r="52" spans="1:19">
      <c r="A52" s="1"/>
      <c r="B52" s="46" t="s">
        <v>323</v>
      </c>
      <c r="C52" s="1"/>
      <c r="D52" s="46"/>
      <c r="E52" s="46"/>
      <c r="F52" s="46"/>
      <c r="G52" s="46"/>
      <c r="H52" s="46"/>
      <c r="I52" s="46"/>
      <c r="J52" s="46"/>
      <c r="K52" s="46"/>
      <c r="L52" s="46"/>
      <c r="M52" s="46"/>
      <c r="N52" s="46"/>
      <c r="O52" s="46"/>
      <c r="P52" s="46"/>
      <c r="Q52" s="46"/>
      <c r="R52" s="46"/>
      <c r="S52" s="46"/>
    </row>
    <row r="53" spans="1:19">
      <c r="A53" s="1"/>
      <c r="B53" s="280" t="s">
        <v>326</v>
      </c>
      <c r="C53" s="46"/>
      <c r="D53" s="46"/>
      <c r="E53" s="46"/>
      <c r="F53" s="46"/>
      <c r="G53" s="46"/>
      <c r="H53" s="46"/>
      <c r="I53" s="46"/>
      <c r="J53" s="46"/>
      <c r="K53" s="46"/>
      <c r="L53" s="46"/>
      <c r="M53" s="46"/>
      <c r="N53" s="46"/>
      <c r="O53" s="46"/>
      <c r="P53" s="46"/>
      <c r="Q53" s="46"/>
      <c r="R53" s="46"/>
      <c r="S53" s="46"/>
    </row>
    <row r="54" spans="1:19">
      <c r="A54" s="1"/>
      <c r="B54" s="46" t="s">
        <v>102</v>
      </c>
      <c r="C54" s="46"/>
      <c r="D54" s="46"/>
      <c r="E54" s="46"/>
      <c r="F54" s="46"/>
      <c r="G54" s="46"/>
      <c r="H54" s="46"/>
      <c r="I54" s="46"/>
      <c r="J54" s="46"/>
      <c r="K54" s="46"/>
      <c r="L54" s="46"/>
      <c r="M54" s="46"/>
      <c r="N54" s="46"/>
      <c r="O54" s="46"/>
      <c r="P54" s="46"/>
      <c r="Q54" s="46"/>
      <c r="R54" s="46"/>
      <c r="S54" s="46"/>
    </row>
    <row r="55" spans="1:19">
      <c r="A55" s="1"/>
      <c r="B55" s="213" t="s">
        <v>183</v>
      </c>
      <c r="C55" s="1"/>
      <c r="D55" s="1"/>
      <c r="E55" s="1"/>
      <c r="F55" s="1"/>
      <c r="G55" s="1"/>
      <c r="H55" s="1"/>
      <c r="I55" s="1"/>
      <c r="J55" s="1"/>
      <c r="K55" s="1"/>
      <c r="L55" s="1"/>
      <c r="M55" s="1"/>
      <c r="N55" s="1"/>
      <c r="O55" s="1"/>
      <c r="P55" s="1"/>
      <c r="Q55" s="1"/>
      <c r="R55" s="1"/>
      <c r="S55" s="1"/>
    </row>
    <row r="56" spans="1:19">
      <c r="A56" s="1"/>
      <c r="B56" s="1"/>
      <c r="C56" s="1"/>
      <c r="D56" s="1"/>
      <c r="E56" s="1"/>
      <c r="F56" s="1"/>
      <c r="G56" s="1"/>
      <c r="H56" s="1"/>
      <c r="I56" s="1"/>
      <c r="J56" s="1"/>
      <c r="K56" s="1"/>
      <c r="L56" s="1"/>
      <c r="M56" s="1"/>
      <c r="N56" s="1"/>
      <c r="O56" s="1"/>
      <c r="P56" s="1"/>
      <c r="Q56" s="1"/>
      <c r="R56" s="1"/>
      <c r="S56" s="1"/>
    </row>
    <row r="57" spans="1:19">
      <c r="A57" s="1"/>
      <c r="B57" s="46" t="s">
        <v>103</v>
      </c>
      <c r="C57" s="1"/>
      <c r="D57" s="1"/>
      <c r="E57" s="1"/>
      <c r="F57" s="1"/>
      <c r="G57" s="1"/>
      <c r="H57" s="1"/>
      <c r="I57" s="1"/>
      <c r="J57" s="1"/>
      <c r="K57" s="1"/>
      <c r="L57" s="1"/>
      <c r="M57" s="1"/>
      <c r="N57" s="1"/>
      <c r="O57" s="1"/>
      <c r="P57" s="1"/>
      <c r="Q57" s="1"/>
      <c r="R57" s="1"/>
      <c r="S57" s="1"/>
    </row>
    <row r="58" spans="1:19">
      <c r="B58" s="1"/>
    </row>
  </sheetData>
  <mergeCells count="1">
    <mergeCell ref="B7:C7"/>
  </mergeCells>
  <pageMargins left="0.7" right="0.7" top="0.78740157499999996" bottom="0.78740157499999996" header="0.3" footer="0.3"/>
  <pageSetup paperSize="9" scale="6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theme="4"/>
  </sheetPr>
  <dimension ref="A2:P215"/>
  <sheetViews>
    <sheetView showGridLines="0" zoomScaleNormal="100" workbookViewId="0"/>
  </sheetViews>
  <sheetFormatPr baseColWidth="10" defaultRowHeight="15"/>
  <cols>
    <col min="1" max="1" width="11.42578125" style="2"/>
    <col min="2" max="2" width="10.5703125" style="2" customWidth="1"/>
    <col min="3" max="3" width="34.140625" style="2" customWidth="1"/>
    <col min="4" max="7" width="12.7109375" style="2" customWidth="1"/>
    <col min="8" max="8" width="11.42578125" style="2"/>
    <col min="9" max="12" width="5.5703125" style="2" bestFit="1" customWidth="1"/>
    <col min="13" max="16384" width="11.42578125" style="2"/>
  </cols>
  <sheetData>
    <row r="2" spans="2:16" s="33" customFormat="1">
      <c r="B2" s="1"/>
      <c r="C2" s="1"/>
      <c r="D2" s="1"/>
      <c r="E2" s="1"/>
      <c r="F2" s="1"/>
      <c r="G2" s="1"/>
      <c r="H2" s="1"/>
    </row>
    <row r="3" spans="2:16" s="38" customFormat="1" ht="26.85" customHeight="1">
      <c r="B3" s="35" t="s">
        <v>36</v>
      </c>
      <c r="C3" s="36" t="s">
        <v>37</v>
      </c>
      <c r="D3" s="37"/>
      <c r="E3" s="37"/>
      <c r="F3" s="37"/>
      <c r="G3" s="37"/>
      <c r="H3" s="37"/>
      <c r="I3" s="33"/>
      <c r="J3" s="33"/>
      <c r="K3" s="33"/>
      <c r="L3" s="33"/>
      <c r="M3" s="33"/>
      <c r="N3" s="33"/>
      <c r="O3" s="33"/>
      <c r="P3" s="33"/>
    </row>
    <row r="4" spans="2:16" s="33" customFormat="1" ht="13.35" customHeight="1">
      <c r="B4" s="1"/>
      <c r="C4" s="1"/>
      <c r="D4" s="1"/>
      <c r="E4" s="1"/>
      <c r="F4" s="1"/>
      <c r="G4" s="1"/>
      <c r="H4" s="1"/>
    </row>
    <row r="5" spans="2:16" s="41" customFormat="1" ht="15" customHeight="1">
      <c r="B5" s="119" t="s">
        <v>327</v>
      </c>
      <c r="C5" s="199"/>
      <c r="D5" s="199"/>
      <c r="E5" s="199"/>
      <c r="F5" s="281"/>
      <c r="G5" s="39"/>
      <c r="H5" s="39"/>
      <c r="I5" s="33"/>
      <c r="J5" s="33"/>
      <c r="K5" s="33"/>
      <c r="L5" s="33"/>
      <c r="M5" s="33"/>
      <c r="N5" s="33"/>
      <c r="O5" s="33"/>
      <c r="P5" s="33"/>
    </row>
    <row r="6" spans="2:16" s="33" customFormat="1" ht="13.35" customHeight="1">
      <c r="B6" s="1"/>
      <c r="C6" s="1"/>
      <c r="D6" s="1"/>
      <c r="E6" s="1"/>
      <c r="F6" s="1"/>
      <c r="G6" s="1"/>
      <c r="H6" s="1"/>
    </row>
    <row r="7" spans="2:16" s="47" customFormat="1" ht="15" customHeight="1">
      <c r="B7" s="143" t="s">
        <v>305</v>
      </c>
      <c r="C7" s="144"/>
      <c r="D7" s="49">
        <v>1999</v>
      </c>
      <c r="E7" s="49">
        <v>2004</v>
      </c>
      <c r="F7" s="49">
        <v>2009</v>
      </c>
      <c r="G7" s="49">
        <v>2014</v>
      </c>
      <c r="H7" s="49">
        <v>2019</v>
      </c>
      <c r="I7" s="33"/>
      <c r="J7" s="33"/>
      <c r="K7" s="33"/>
      <c r="L7" s="33"/>
      <c r="M7" s="33"/>
      <c r="N7" s="33"/>
      <c r="O7" s="33"/>
      <c r="P7" s="33"/>
    </row>
    <row r="8" spans="2:16" s="47" customFormat="1">
      <c r="B8" s="56"/>
      <c r="C8" s="123"/>
      <c r="D8" s="124"/>
      <c r="E8" s="124"/>
      <c r="F8" s="124"/>
      <c r="G8" s="46"/>
      <c r="H8" s="46"/>
      <c r="I8" s="33"/>
      <c r="J8" s="33"/>
      <c r="K8" s="33"/>
      <c r="L8" s="33"/>
      <c r="M8" s="33"/>
      <c r="N8" s="33"/>
      <c r="O8" s="33"/>
      <c r="P8" s="33"/>
    </row>
    <row r="9" spans="2:16" s="47" customFormat="1">
      <c r="B9" s="74" t="s">
        <v>117</v>
      </c>
      <c r="C9" s="282"/>
      <c r="D9" s="149">
        <v>0.309</v>
      </c>
      <c r="E9" s="149">
        <v>0.32700000000000001</v>
      </c>
      <c r="F9" s="149">
        <v>0.31900000000000001</v>
      </c>
      <c r="G9" s="149">
        <v>0.4</v>
      </c>
      <c r="H9" s="149">
        <v>0.39700000000000002</v>
      </c>
      <c r="I9" s="283"/>
      <c r="J9" s="283"/>
      <c r="K9" s="283"/>
      <c r="L9" s="283"/>
      <c r="M9" s="33"/>
      <c r="N9" s="33"/>
      <c r="O9" s="33"/>
      <c r="P9" s="33"/>
    </row>
    <row r="10" spans="2:16" s="47" customFormat="1" ht="6" customHeight="1">
      <c r="B10" s="58"/>
      <c r="C10" s="284"/>
      <c r="D10" s="83"/>
      <c r="E10" s="83"/>
      <c r="F10" s="83"/>
      <c r="G10" s="83"/>
      <c r="H10" s="46"/>
      <c r="I10" s="33"/>
      <c r="J10" s="33"/>
      <c r="K10" s="33"/>
      <c r="L10" s="33"/>
      <c r="M10" s="33"/>
      <c r="N10" s="33"/>
      <c r="O10" s="33"/>
      <c r="P10" s="33"/>
    </row>
    <row r="11" spans="2:16" s="47" customFormat="1">
      <c r="B11" s="58" t="s">
        <v>328</v>
      </c>
      <c r="C11" s="82"/>
      <c r="D11" s="83"/>
      <c r="E11" s="83"/>
      <c r="F11" s="83"/>
      <c r="G11" s="83"/>
      <c r="H11" s="46"/>
      <c r="I11" s="33"/>
      <c r="J11" s="33"/>
      <c r="K11" s="33"/>
      <c r="L11" s="33"/>
      <c r="M11" s="33"/>
      <c r="N11" s="33"/>
      <c r="O11" s="33"/>
      <c r="P11" s="33"/>
    </row>
    <row r="12" spans="2:16" s="141" customFormat="1">
      <c r="B12" s="85" t="s">
        <v>119</v>
      </c>
      <c r="C12" s="86"/>
      <c r="D12" s="87">
        <v>0.35799999999999998</v>
      </c>
      <c r="E12" s="87">
        <v>0.35799999999999998</v>
      </c>
      <c r="F12" s="87">
        <v>0.35399999999999998</v>
      </c>
      <c r="G12" s="87">
        <v>0.42499999999999999</v>
      </c>
      <c r="H12" s="87">
        <v>0.40200000000000002</v>
      </c>
      <c r="I12" s="33"/>
      <c r="J12" s="33"/>
      <c r="K12" s="33"/>
      <c r="L12" s="33"/>
      <c r="M12" s="33"/>
      <c r="N12" s="33"/>
      <c r="O12" s="33"/>
      <c r="P12" s="33"/>
    </row>
    <row r="13" spans="2:16" s="47" customFormat="1">
      <c r="B13" s="88" t="s">
        <v>120</v>
      </c>
      <c r="C13" s="89"/>
      <c r="D13" s="90">
        <v>0.26300000000000001</v>
      </c>
      <c r="E13" s="90">
        <v>0.29699999999999999</v>
      </c>
      <c r="F13" s="90">
        <v>0.28599999999999998</v>
      </c>
      <c r="G13" s="90">
        <v>0.377</v>
      </c>
      <c r="H13" s="90">
        <v>0.39200000000000002</v>
      </c>
      <c r="I13" s="33"/>
      <c r="J13" s="33"/>
      <c r="K13" s="33"/>
      <c r="L13" s="33"/>
      <c r="M13" s="33"/>
      <c r="N13" s="33"/>
      <c r="O13" s="33"/>
      <c r="P13" s="33"/>
    </row>
    <row r="14" spans="2:16" s="47" customFormat="1" ht="6" customHeight="1">
      <c r="B14" s="285"/>
      <c r="C14" s="95"/>
      <c r="D14" s="83"/>
      <c r="E14" s="83"/>
      <c r="F14" s="83"/>
      <c r="G14" s="83"/>
      <c r="H14" s="46"/>
      <c r="I14" s="33"/>
      <c r="J14" s="33"/>
      <c r="K14" s="33"/>
      <c r="L14" s="33"/>
      <c r="M14" s="33"/>
      <c r="N14" s="33"/>
      <c r="O14" s="33"/>
      <c r="P14" s="33"/>
    </row>
    <row r="15" spans="2:16" s="47" customFormat="1">
      <c r="B15" s="58" t="s">
        <v>121</v>
      </c>
      <c r="C15" s="95"/>
      <c r="D15" s="83"/>
      <c r="E15" s="83"/>
      <c r="F15" s="83"/>
      <c r="G15" s="83"/>
      <c r="H15" s="46"/>
      <c r="I15" s="33"/>
      <c r="J15" s="33"/>
      <c r="K15" s="33"/>
      <c r="L15" s="33"/>
      <c r="M15" s="33"/>
      <c r="N15" s="33"/>
      <c r="O15" s="33"/>
      <c r="P15" s="33"/>
    </row>
    <row r="16" spans="2:16" s="141" customFormat="1">
      <c r="B16" s="60" t="s">
        <v>329</v>
      </c>
      <c r="C16" s="94"/>
      <c r="D16" s="87">
        <v>0.36399999999999999</v>
      </c>
      <c r="E16" s="87">
        <v>0.372</v>
      </c>
      <c r="F16" s="87">
        <v>0.316</v>
      </c>
      <c r="G16" s="87">
        <v>0.52500000000000002</v>
      </c>
      <c r="H16" s="87">
        <v>0.47199999999999998</v>
      </c>
      <c r="I16" s="33"/>
      <c r="J16" s="33"/>
      <c r="K16" s="33"/>
      <c r="L16" s="33"/>
      <c r="M16" s="33"/>
      <c r="N16" s="33"/>
      <c r="O16" s="33"/>
      <c r="P16" s="33"/>
    </row>
    <row r="17" spans="2:16" s="47" customFormat="1">
      <c r="B17" s="62" t="s">
        <v>330</v>
      </c>
      <c r="C17" s="95"/>
      <c r="D17" s="83">
        <v>0.32</v>
      </c>
      <c r="E17" s="83">
        <v>0.315</v>
      </c>
      <c r="F17" s="83">
        <v>0.31900000000000001</v>
      </c>
      <c r="G17" s="83">
        <v>0.42099999999999999</v>
      </c>
      <c r="H17" s="83">
        <v>0.40500000000000003</v>
      </c>
      <c r="I17" s="33"/>
      <c r="J17" s="33"/>
      <c r="K17" s="33"/>
      <c r="L17" s="33"/>
      <c r="M17" s="33"/>
      <c r="N17" s="33"/>
      <c r="O17" s="33"/>
      <c r="P17" s="33"/>
    </row>
    <row r="18" spans="2:16" s="47" customFormat="1">
      <c r="B18" s="62" t="s">
        <v>331</v>
      </c>
      <c r="C18" s="95"/>
      <c r="D18" s="83">
        <v>0.34799999999999998</v>
      </c>
      <c r="E18" s="83">
        <v>0.35</v>
      </c>
      <c r="F18" s="83">
        <v>0.36399999999999999</v>
      </c>
      <c r="G18" s="83">
        <v>0.41899999999999998</v>
      </c>
      <c r="H18" s="83">
        <v>0.441</v>
      </c>
      <c r="I18" s="33"/>
      <c r="J18" s="33"/>
      <c r="K18" s="33"/>
      <c r="L18" s="33"/>
      <c r="M18" s="33"/>
      <c r="N18" s="33"/>
      <c r="O18" s="33"/>
      <c r="P18" s="33"/>
    </row>
    <row r="19" spans="2:16" s="47" customFormat="1">
      <c r="B19" s="62" t="s">
        <v>332</v>
      </c>
      <c r="C19" s="95"/>
      <c r="D19" s="83">
        <v>0.371</v>
      </c>
      <c r="E19" s="83">
        <v>0.377</v>
      </c>
      <c r="F19" s="83">
        <v>0.35499999999999998</v>
      </c>
      <c r="G19" s="83">
        <v>0.432</v>
      </c>
      <c r="H19" s="83">
        <v>0.44800000000000001</v>
      </c>
      <c r="I19" s="33"/>
      <c r="J19" s="33"/>
      <c r="K19" s="33"/>
      <c r="L19" s="33"/>
      <c r="M19" s="33"/>
      <c r="N19" s="33"/>
      <c r="O19" s="33"/>
      <c r="P19" s="33"/>
    </row>
    <row r="20" spans="2:16" s="47" customFormat="1">
      <c r="B20" s="62" t="s">
        <v>333</v>
      </c>
      <c r="C20" s="95"/>
      <c r="D20" s="83">
        <v>0.308</v>
      </c>
      <c r="E20" s="83">
        <v>0.36399999999999999</v>
      </c>
      <c r="F20" s="83">
        <v>0.312</v>
      </c>
      <c r="G20" s="83">
        <v>0.41</v>
      </c>
      <c r="H20" s="83">
        <v>0.39100000000000001</v>
      </c>
      <c r="I20" s="33"/>
      <c r="J20" s="33"/>
      <c r="K20" s="33"/>
      <c r="L20" s="33"/>
      <c r="M20" s="33"/>
      <c r="N20" s="33"/>
      <c r="O20" s="33"/>
      <c r="P20" s="33"/>
    </row>
    <row r="21" spans="2:16" s="47" customFormat="1">
      <c r="B21" s="62" t="s">
        <v>334</v>
      </c>
      <c r="C21" s="95"/>
      <c r="D21" s="83">
        <v>0.21299999999999999</v>
      </c>
      <c r="E21" s="83">
        <v>0.28799999999999998</v>
      </c>
      <c r="F21" s="83">
        <v>0.30199999999999999</v>
      </c>
      <c r="G21" s="83">
        <v>0.38100000000000001</v>
      </c>
      <c r="H21" s="83">
        <v>0.38700000000000001</v>
      </c>
      <c r="I21" s="33"/>
      <c r="J21" s="33"/>
      <c r="K21" s="33"/>
      <c r="L21" s="33"/>
      <c r="M21" s="33"/>
      <c r="N21" s="33"/>
      <c r="O21" s="33"/>
      <c r="P21" s="33"/>
    </row>
    <row r="22" spans="2:16" s="47" customFormat="1">
      <c r="B22" s="64" t="s">
        <v>335</v>
      </c>
      <c r="C22" s="97"/>
      <c r="D22" s="90">
        <v>0.126</v>
      </c>
      <c r="E22" s="90">
        <v>0.14399999999999999</v>
      </c>
      <c r="F22" s="90">
        <v>0.159</v>
      </c>
      <c r="G22" s="90">
        <v>0.24099999999999999</v>
      </c>
      <c r="H22" s="90">
        <v>0.23699999999999999</v>
      </c>
      <c r="I22" s="33"/>
      <c r="J22" s="33"/>
      <c r="K22" s="33"/>
      <c r="L22" s="33"/>
      <c r="M22" s="33"/>
      <c r="N22" s="33"/>
      <c r="O22" s="33"/>
      <c r="P22" s="33"/>
    </row>
    <row r="23" spans="2:16" s="47" customFormat="1" ht="6" customHeight="1">
      <c r="B23" s="62"/>
      <c r="C23" s="95"/>
      <c r="D23" s="83"/>
      <c r="E23" s="83"/>
      <c r="F23" s="83"/>
      <c r="G23" s="83"/>
      <c r="H23" s="46"/>
      <c r="I23" s="33"/>
      <c r="J23" s="33"/>
      <c r="K23" s="33"/>
      <c r="L23" s="33"/>
      <c r="M23" s="33"/>
      <c r="N23" s="33"/>
      <c r="O23" s="33"/>
      <c r="P23" s="33"/>
    </row>
    <row r="24" spans="2:16" s="47" customFormat="1">
      <c r="B24" s="58" t="s">
        <v>336</v>
      </c>
      <c r="C24" s="95"/>
      <c r="D24" s="130"/>
      <c r="E24" s="130"/>
      <c r="F24" s="130"/>
      <c r="G24" s="130"/>
      <c r="H24" s="46"/>
      <c r="I24" s="33"/>
      <c r="J24" s="33"/>
      <c r="K24" s="33"/>
      <c r="L24" s="33"/>
      <c r="M24" s="33"/>
      <c r="N24" s="33"/>
      <c r="O24" s="33"/>
      <c r="P24" s="33"/>
    </row>
    <row r="25" spans="2:16" s="141" customFormat="1">
      <c r="B25" s="60" t="s">
        <v>138</v>
      </c>
      <c r="C25" s="86"/>
      <c r="D25" s="87">
        <v>0.22800000000000001</v>
      </c>
      <c r="E25" s="87">
        <v>0.22500000000000001</v>
      </c>
      <c r="F25" s="87">
        <v>0.245</v>
      </c>
      <c r="G25" s="87">
        <v>0.29599999999999999</v>
      </c>
      <c r="H25" s="87">
        <v>0.29699999999999999</v>
      </c>
      <c r="I25" s="33"/>
      <c r="J25" s="33"/>
      <c r="K25" s="33"/>
      <c r="L25" s="33"/>
      <c r="M25" s="33"/>
      <c r="N25" s="33"/>
      <c r="O25" s="33"/>
      <c r="P25" s="33"/>
    </row>
    <row r="26" spans="2:16" s="47" customFormat="1">
      <c r="B26" s="62" t="s">
        <v>139</v>
      </c>
      <c r="C26" s="82"/>
      <c r="D26" s="83">
        <v>0.28100000000000003</v>
      </c>
      <c r="E26" s="83">
        <v>0.29599999999999999</v>
      </c>
      <c r="F26" s="83">
        <v>0.39900000000000002</v>
      </c>
      <c r="G26" s="83">
        <v>0.33900000000000002</v>
      </c>
      <c r="H26" s="83">
        <v>0.38800000000000001</v>
      </c>
      <c r="I26" s="33"/>
      <c r="J26" s="33"/>
      <c r="K26" s="33"/>
      <c r="L26" s="33"/>
      <c r="M26" s="33"/>
      <c r="N26" s="33"/>
      <c r="O26" s="33"/>
      <c r="P26" s="33"/>
    </row>
    <row r="27" spans="2:16" s="47" customFormat="1">
      <c r="B27" s="62" t="s">
        <v>337</v>
      </c>
      <c r="C27" s="82"/>
      <c r="D27" s="83">
        <v>0.27600000000000002</v>
      </c>
      <c r="E27" s="83">
        <v>0.31900000000000001</v>
      </c>
      <c r="F27" s="286">
        <v>0</v>
      </c>
      <c r="G27" s="83">
        <v>0.4</v>
      </c>
      <c r="H27" s="83">
        <v>0.39500000000000002</v>
      </c>
      <c r="I27" s="33"/>
      <c r="J27" s="33"/>
      <c r="K27" s="33"/>
      <c r="L27" s="33"/>
      <c r="M27" s="33"/>
      <c r="N27" s="33"/>
      <c r="O27" s="33"/>
      <c r="P27" s="33"/>
    </row>
    <row r="28" spans="2:16" s="47" customFormat="1">
      <c r="B28" s="287" t="s">
        <v>338</v>
      </c>
      <c r="C28" s="89"/>
      <c r="D28" s="90">
        <v>0.376</v>
      </c>
      <c r="E28" s="90">
        <v>0.39100000000000001</v>
      </c>
      <c r="F28" s="288">
        <v>0</v>
      </c>
      <c r="G28" s="90">
        <v>0.50800000000000001</v>
      </c>
      <c r="H28" s="90">
        <v>0.51900000000000002</v>
      </c>
      <c r="I28" s="33"/>
      <c r="J28" s="33"/>
      <c r="K28" s="33"/>
      <c r="L28" s="33"/>
      <c r="M28" s="33"/>
      <c r="N28" s="33"/>
      <c r="O28" s="33"/>
      <c r="P28" s="33"/>
    </row>
    <row r="29" spans="2:16" s="47" customFormat="1" ht="6" customHeight="1">
      <c r="B29" s="62"/>
      <c r="C29" s="95"/>
      <c r="D29" s="83"/>
      <c r="E29" s="83"/>
      <c r="F29" s="83"/>
      <c r="G29" s="83"/>
      <c r="H29" s="46"/>
      <c r="I29" s="33"/>
      <c r="J29" s="33"/>
      <c r="K29" s="33"/>
      <c r="L29" s="33"/>
      <c r="M29" s="33"/>
      <c r="N29" s="33"/>
      <c r="O29" s="33"/>
      <c r="P29" s="33"/>
    </row>
    <row r="30" spans="2:16" s="47" customFormat="1">
      <c r="B30" s="58" t="s">
        <v>339</v>
      </c>
      <c r="C30" s="95"/>
      <c r="D30" s="83"/>
      <c r="E30" s="83"/>
      <c r="F30" s="83"/>
      <c r="G30" s="83"/>
      <c r="H30" s="46"/>
      <c r="I30" s="33"/>
      <c r="J30" s="33"/>
      <c r="K30" s="33"/>
      <c r="L30" s="33"/>
      <c r="M30" s="33"/>
      <c r="N30" s="33"/>
      <c r="O30" s="33"/>
      <c r="P30" s="33"/>
    </row>
    <row r="31" spans="2:16" s="47" customFormat="1">
      <c r="B31" s="60" t="s">
        <v>340</v>
      </c>
      <c r="C31" s="94"/>
      <c r="D31" s="87">
        <v>0.36299999999999999</v>
      </c>
      <c r="E31" s="87">
        <v>0.379</v>
      </c>
      <c r="F31" s="87">
        <v>0.36399999999999999</v>
      </c>
      <c r="G31" s="87">
        <v>0.51300000000000001</v>
      </c>
      <c r="H31" s="87">
        <v>0.46200000000000002</v>
      </c>
      <c r="I31" s="33"/>
      <c r="J31" s="33"/>
      <c r="K31" s="33"/>
      <c r="L31" s="33"/>
      <c r="M31" s="33"/>
      <c r="N31" s="33"/>
      <c r="O31" s="33"/>
      <c r="P31" s="33"/>
    </row>
    <row r="32" spans="2:16" s="47" customFormat="1">
      <c r="B32" s="62" t="s">
        <v>224</v>
      </c>
      <c r="C32" s="95"/>
      <c r="D32" s="83">
        <v>0.35399999999999998</v>
      </c>
      <c r="E32" s="83">
        <v>0.36499999999999999</v>
      </c>
      <c r="F32" s="83">
        <v>0.35599999999999998</v>
      </c>
      <c r="G32" s="83">
        <v>0.441</v>
      </c>
      <c r="H32" s="83">
        <v>0.45500000000000002</v>
      </c>
      <c r="I32" s="33"/>
      <c r="J32" s="33"/>
      <c r="K32" s="33"/>
      <c r="L32" s="33"/>
      <c r="M32" s="33"/>
      <c r="N32" s="33"/>
      <c r="O32" s="33"/>
      <c r="P32" s="33"/>
    </row>
    <row r="33" spans="2:16" s="141" customFormat="1">
      <c r="B33" s="62" t="s">
        <v>225</v>
      </c>
      <c r="C33" s="95"/>
      <c r="D33" s="83">
        <v>0.21199999999999999</v>
      </c>
      <c r="E33" s="83">
        <v>0.23599999999999999</v>
      </c>
      <c r="F33" s="83">
        <v>0.221</v>
      </c>
      <c r="G33" s="83">
        <v>0.22</v>
      </c>
      <c r="H33" s="83">
        <v>0.19</v>
      </c>
      <c r="I33" s="33"/>
      <c r="J33" s="33"/>
      <c r="K33" s="33"/>
      <c r="L33" s="33"/>
      <c r="M33" s="33"/>
      <c r="N33" s="33"/>
      <c r="O33" s="33"/>
      <c r="P33" s="33"/>
    </row>
    <row r="34" spans="2:16" s="47" customFormat="1">
      <c r="B34" s="62" t="s">
        <v>341</v>
      </c>
      <c r="C34" s="95"/>
      <c r="D34" s="83">
        <v>0.33400000000000002</v>
      </c>
      <c r="E34" s="83">
        <v>0.34100000000000003</v>
      </c>
      <c r="F34" s="83">
        <v>0.32</v>
      </c>
      <c r="G34" s="83">
        <v>0.33700000000000002</v>
      </c>
      <c r="H34" s="83">
        <v>0.35299999999999998</v>
      </c>
      <c r="I34" s="33"/>
      <c r="J34" s="33"/>
      <c r="K34" s="33"/>
      <c r="L34" s="33"/>
      <c r="M34" s="33"/>
      <c r="N34" s="33"/>
      <c r="O34" s="33"/>
      <c r="P34" s="33"/>
    </row>
    <row r="35" spans="2:16" s="47" customFormat="1">
      <c r="B35" s="64" t="s">
        <v>226</v>
      </c>
      <c r="C35" s="97"/>
      <c r="D35" s="90">
        <v>0.20799999999999999</v>
      </c>
      <c r="E35" s="90">
        <v>0.246</v>
      </c>
      <c r="F35" s="90">
        <v>0.25900000000000001</v>
      </c>
      <c r="G35" s="90">
        <v>0.32800000000000001</v>
      </c>
      <c r="H35" s="90">
        <v>0.317</v>
      </c>
      <c r="I35" s="33"/>
      <c r="J35" s="33"/>
      <c r="K35" s="33"/>
      <c r="L35" s="33"/>
      <c r="M35" s="33"/>
      <c r="N35" s="33"/>
      <c r="O35" s="33"/>
      <c r="P35" s="33"/>
    </row>
    <row r="36" spans="2:16" s="47" customFormat="1" ht="6" customHeight="1">
      <c r="B36" s="62"/>
      <c r="C36" s="95"/>
      <c r="D36" s="83"/>
      <c r="E36" s="83"/>
      <c r="F36" s="83"/>
      <c r="G36" s="83"/>
      <c r="H36" s="46"/>
      <c r="I36" s="33"/>
      <c r="J36" s="33"/>
      <c r="K36" s="33"/>
      <c r="L36" s="33"/>
      <c r="M36" s="33"/>
      <c r="N36" s="33"/>
      <c r="O36" s="33"/>
      <c r="P36" s="33"/>
    </row>
    <row r="37" spans="2:16" s="47" customFormat="1">
      <c r="B37" s="58" t="s">
        <v>342</v>
      </c>
      <c r="C37" s="59"/>
      <c r="D37" s="130"/>
      <c r="E37" s="130"/>
      <c r="F37" s="130"/>
      <c r="G37" s="83"/>
      <c r="H37" s="46"/>
      <c r="I37" s="33"/>
      <c r="J37" s="33"/>
      <c r="K37" s="33"/>
      <c r="L37" s="33"/>
      <c r="M37" s="33"/>
      <c r="N37" s="33"/>
      <c r="O37" s="33"/>
      <c r="P37" s="33"/>
    </row>
    <row r="38" spans="2:16" s="47" customFormat="1">
      <c r="B38" s="151" t="s">
        <v>343</v>
      </c>
      <c r="C38" s="114"/>
      <c r="D38" s="87">
        <v>0.26</v>
      </c>
      <c r="E38" s="87">
        <v>0.247</v>
      </c>
      <c r="F38" s="87">
        <v>0.23699999999999999</v>
      </c>
      <c r="G38" s="87">
        <v>0.246</v>
      </c>
      <c r="H38" s="87">
        <v>0.2</v>
      </c>
      <c r="I38" s="33"/>
      <c r="J38" s="33"/>
      <c r="K38" s="33"/>
      <c r="L38" s="33"/>
      <c r="M38" s="33"/>
      <c r="N38" s="33"/>
      <c r="O38" s="33"/>
      <c r="P38" s="33"/>
    </row>
    <row r="39" spans="2:16" s="47" customFormat="1">
      <c r="B39" s="289" t="s">
        <v>344</v>
      </c>
      <c r="C39" s="59"/>
      <c r="D39" s="83">
        <v>0.31</v>
      </c>
      <c r="E39" s="83">
        <v>0.33700000000000002</v>
      </c>
      <c r="F39" s="83">
        <v>0.32400000000000001</v>
      </c>
      <c r="G39" s="83">
        <v>0.39900000000000002</v>
      </c>
      <c r="H39" s="83">
        <v>0.38900000000000001</v>
      </c>
      <c r="I39" s="33"/>
      <c r="J39" s="33"/>
      <c r="K39" s="33"/>
      <c r="L39" s="33"/>
      <c r="M39" s="33"/>
      <c r="N39" s="33"/>
      <c r="O39" s="33"/>
      <c r="P39" s="33"/>
    </row>
    <row r="40" spans="2:16" s="141" customFormat="1">
      <c r="B40" s="153" t="s">
        <v>345</v>
      </c>
      <c r="C40" s="116"/>
      <c r="D40" s="90">
        <v>0.38600000000000001</v>
      </c>
      <c r="E40" s="90">
        <v>0.35199999999999998</v>
      </c>
      <c r="F40" s="90">
        <v>0.41399999999999998</v>
      </c>
      <c r="G40" s="90">
        <v>0.46899999999999997</v>
      </c>
      <c r="H40" s="90">
        <v>0.47199999999999998</v>
      </c>
      <c r="I40" s="33"/>
      <c r="J40" s="33"/>
      <c r="K40" s="33"/>
      <c r="L40" s="33"/>
      <c r="M40" s="33"/>
      <c r="N40" s="33"/>
      <c r="O40" s="33"/>
      <c r="P40" s="33"/>
    </row>
    <row r="41" spans="2:16" s="47" customFormat="1" ht="6" customHeight="1">
      <c r="B41" s="46"/>
      <c r="C41" s="46"/>
      <c r="D41" s="290"/>
      <c r="E41" s="290"/>
      <c r="F41" s="290"/>
      <c r="G41" s="290"/>
      <c r="H41" s="46"/>
      <c r="I41" s="33"/>
      <c r="J41" s="33"/>
      <c r="K41" s="33"/>
      <c r="L41" s="33"/>
      <c r="M41" s="33"/>
      <c r="N41" s="33"/>
      <c r="O41" s="33"/>
      <c r="P41" s="33"/>
    </row>
    <row r="42" spans="2:16" s="47" customFormat="1">
      <c r="B42" s="58" t="s">
        <v>346</v>
      </c>
      <c r="C42" s="207"/>
      <c r="D42" s="290"/>
      <c r="E42" s="290"/>
      <c r="F42" s="290"/>
      <c r="G42" s="130"/>
      <c r="H42" s="46"/>
      <c r="I42" s="33"/>
      <c r="J42" s="33"/>
      <c r="K42" s="33"/>
      <c r="L42" s="33"/>
      <c r="M42" s="33"/>
      <c r="N42" s="33"/>
      <c r="O42" s="33"/>
      <c r="P42" s="33"/>
    </row>
    <row r="43" spans="2:16" s="47" customFormat="1">
      <c r="B43" s="202" t="s">
        <v>134</v>
      </c>
      <c r="C43" s="203"/>
      <c r="D43" s="291">
        <v>0</v>
      </c>
      <c r="E43" s="291">
        <v>0</v>
      </c>
      <c r="F43" s="291">
        <v>0</v>
      </c>
      <c r="G43" s="292">
        <v>0.438</v>
      </c>
      <c r="H43" s="292">
        <v>0.44400000000000001</v>
      </c>
      <c r="I43" s="33"/>
      <c r="J43" s="33"/>
      <c r="K43" s="33"/>
      <c r="L43" s="33"/>
      <c r="M43" s="33"/>
      <c r="N43" s="33"/>
      <c r="O43" s="33"/>
      <c r="P43" s="33"/>
    </row>
    <row r="44" spans="2:16" s="47" customFormat="1">
      <c r="B44" s="204" t="s">
        <v>136</v>
      </c>
      <c r="C44" s="205"/>
      <c r="D44" s="288">
        <v>0</v>
      </c>
      <c r="E44" s="288">
        <v>0</v>
      </c>
      <c r="F44" s="288">
        <v>0</v>
      </c>
      <c r="G44" s="293">
        <v>0.27600000000000002</v>
      </c>
      <c r="H44" s="293">
        <v>0.27</v>
      </c>
      <c r="I44" s="33"/>
      <c r="J44" s="33"/>
      <c r="K44" s="33"/>
      <c r="L44" s="33"/>
      <c r="M44" s="33"/>
      <c r="N44" s="33"/>
      <c r="O44" s="33"/>
      <c r="P44" s="33"/>
    </row>
    <row r="45" spans="2:16" s="47" customFormat="1" ht="6" customHeight="1">
      <c r="B45" s="46"/>
      <c r="C45" s="46"/>
      <c r="D45" s="290"/>
      <c r="E45" s="290"/>
      <c r="F45" s="290"/>
      <c r="G45" s="290"/>
      <c r="H45" s="46"/>
    </row>
    <row r="46" spans="2:16" s="47" customFormat="1" ht="12.75">
      <c r="B46" s="58" t="s">
        <v>279</v>
      </c>
      <c r="C46" s="207"/>
      <c r="D46" s="290"/>
      <c r="E46" s="290"/>
      <c r="F46" s="290"/>
      <c r="G46" s="130"/>
      <c r="H46" s="46"/>
    </row>
    <row r="47" spans="2:16" s="47" customFormat="1" ht="12.75">
      <c r="B47" s="202" t="s">
        <v>347</v>
      </c>
      <c r="C47" s="203"/>
      <c r="D47" s="292">
        <v>0.313</v>
      </c>
      <c r="E47" s="292">
        <v>0.33100000000000002</v>
      </c>
      <c r="F47" s="292">
        <v>0.32500000000000001</v>
      </c>
      <c r="G47" s="292">
        <v>0.41799999999999998</v>
      </c>
      <c r="H47" s="292">
        <v>0.42599999999999999</v>
      </c>
    </row>
    <row r="48" spans="2:16" s="47" customFormat="1" ht="12.75">
      <c r="B48" s="204" t="s">
        <v>281</v>
      </c>
      <c r="C48" s="205"/>
      <c r="D48" s="293">
        <v>0.16700000000000001</v>
      </c>
      <c r="E48" s="293">
        <v>0.20599999999999999</v>
      </c>
      <c r="F48" s="293">
        <v>0.14899999999999999</v>
      </c>
      <c r="G48" s="293">
        <v>0.20100000000000001</v>
      </c>
      <c r="H48" s="293">
        <v>0.17</v>
      </c>
    </row>
    <row r="49" spans="2:8" s="47" customFormat="1" ht="12.75">
      <c r="B49" s="46"/>
      <c r="C49" s="46"/>
      <c r="D49" s="46"/>
      <c r="E49" s="46"/>
      <c r="F49" s="46"/>
      <c r="G49" s="46"/>
      <c r="H49" s="46"/>
    </row>
    <row r="50" spans="2:8" s="47" customFormat="1" ht="41.25" customHeight="1">
      <c r="B50" s="294" t="s">
        <v>348</v>
      </c>
      <c r="C50" s="295"/>
      <c r="D50" s="295"/>
      <c r="E50" s="295"/>
      <c r="F50" s="295"/>
      <c r="G50" s="295"/>
      <c r="H50" s="295"/>
    </row>
    <row r="51" spans="2:8" s="47" customFormat="1" ht="26.45" customHeight="1">
      <c r="B51" s="134" t="s">
        <v>349</v>
      </c>
      <c r="C51" s="134"/>
      <c r="D51" s="134"/>
      <c r="E51" s="134"/>
      <c r="F51" s="134"/>
      <c r="G51" s="134"/>
      <c r="H51" s="134"/>
    </row>
    <row r="52" spans="2:8" s="47" customFormat="1" ht="25.5" customHeight="1">
      <c r="B52" s="296" t="s">
        <v>350</v>
      </c>
      <c r="C52" s="296"/>
      <c r="D52" s="296"/>
      <c r="E52" s="296"/>
      <c r="F52" s="296"/>
      <c r="G52" s="296"/>
      <c r="H52" s="296"/>
    </row>
    <row r="53" spans="2:8" s="47" customFormat="1" ht="29.25" customHeight="1">
      <c r="B53" s="211" t="s">
        <v>351</v>
      </c>
      <c r="C53" s="211"/>
      <c r="D53" s="211"/>
      <c r="E53" s="211"/>
      <c r="F53" s="211"/>
      <c r="G53" s="211"/>
      <c r="H53" s="211"/>
    </row>
    <row r="54" spans="2:8" s="47" customFormat="1" ht="30" customHeight="1">
      <c r="B54" s="296" t="s">
        <v>352</v>
      </c>
      <c r="C54" s="296"/>
      <c r="D54" s="296"/>
      <c r="E54" s="296"/>
      <c r="F54" s="296"/>
      <c r="G54" s="296"/>
      <c r="H54" s="296"/>
    </row>
    <row r="55" spans="2:8" s="47" customFormat="1" ht="12.75">
      <c r="B55" s="297"/>
      <c r="C55" s="297"/>
      <c r="D55" s="297"/>
      <c r="E55" s="297"/>
      <c r="F55" s="297"/>
      <c r="G55" s="46"/>
      <c r="H55" s="46"/>
    </row>
    <row r="56" spans="2:8" s="47" customFormat="1" ht="12" customHeight="1">
      <c r="B56" s="296" t="s">
        <v>353</v>
      </c>
      <c r="C56" s="296"/>
      <c r="D56" s="296"/>
      <c r="E56" s="296"/>
      <c r="F56" s="296"/>
      <c r="G56" s="296"/>
      <c r="H56" s="296"/>
    </row>
    <row r="57" spans="2:8" s="47" customFormat="1" ht="12.75">
      <c r="B57" s="46"/>
      <c r="C57" s="46"/>
      <c r="D57" s="46"/>
      <c r="E57" s="46"/>
      <c r="F57" s="46"/>
      <c r="G57" s="46"/>
      <c r="H57" s="46"/>
    </row>
    <row r="58" spans="2:8" s="47" customFormat="1" ht="12.75">
      <c r="B58" s="46"/>
      <c r="C58" s="46"/>
      <c r="D58" s="46"/>
      <c r="E58" s="46"/>
      <c r="F58" s="46"/>
      <c r="G58" s="46"/>
      <c r="H58" s="46"/>
    </row>
    <row r="59" spans="2:8" s="47" customFormat="1" ht="12.75">
      <c r="B59" s="46"/>
      <c r="C59" s="46"/>
      <c r="D59" s="46"/>
      <c r="E59" s="46"/>
      <c r="F59" s="46"/>
      <c r="G59" s="46"/>
      <c r="H59" s="46"/>
    </row>
    <row r="60" spans="2:8" s="47" customFormat="1" ht="12.75">
      <c r="B60" s="46"/>
      <c r="C60" s="46"/>
      <c r="D60" s="46"/>
      <c r="E60" s="46"/>
      <c r="F60" s="46"/>
      <c r="G60" s="46"/>
      <c r="H60" s="46"/>
    </row>
    <row r="61" spans="2:8" s="47" customFormat="1" ht="12.75">
      <c r="B61" s="46"/>
      <c r="C61" s="46"/>
      <c r="D61" s="46"/>
      <c r="E61" s="46"/>
      <c r="F61" s="46"/>
      <c r="G61" s="46"/>
      <c r="H61" s="46"/>
    </row>
    <row r="62" spans="2:8" s="47" customFormat="1" ht="12.75">
      <c r="B62" s="46"/>
      <c r="C62" s="46"/>
      <c r="D62" s="46"/>
      <c r="E62" s="46"/>
      <c r="F62" s="46"/>
      <c r="G62" s="46"/>
      <c r="H62" s="46"/>
    </row>
    <row r="63" spans="2:8" s="47" customFormat="1" ht="12.75">
      <c r="B63" s="46"/>
      <c r="C63" s="46"/>
      <c r="D63" s="46"/>
      <c r="E63" s="46"/>
    </row>
    <row r="64" spans="2:8" s="47" customFormat="1" ht="12.75"/>
    <row r="65" s="47" customFormat="1" ht="12.75"/>
    <row r="66" s="47" customFormat="1" ht="12.75"/>
    <row r="67" s="47" customFormat="1" ht="12.75"/>
    <row r="68" s="47" customFormat="1" ht="12.75"/>
    <row r="69" s="47" customFormat="1" ht="12.75"/>
    <row r="70" s="47" customFormat="1" ht="12.75"/>
    <row r="71" s="47" customFormat="1" ht="12.75"/>
    <row r="72" s="47" customFormat="1" ht="12.75"/>
    <row r="73" s="47" customFormat="1" ht="12.75"/>
    <row r="74" s="47" customFormat="1" ht="12.75"/>
    <row r="75" s="47" customFormat="1" ht="12.75"/>
    <row r="76" s="47" customFormat="1" ht="12.75"/>
    <row r="77" s="47" customFormat="1" ht="12.75"/>
    <row r="78" s="47" customFormat="1" ht="12.75"/>
    <row r="79" s="47" customFormat="1" ht="12.75"/>
    <row r="80" s="47" customFormat="1" ht="12.75"/>
    <row r="81" s="47" customFormat="1" ht="12.75"/>
    <row r="82" s="47" customFormat="1" ht="12.75"/>
    <row r="83" s="47" customFormat="1" ht="12.75"/>
    <row r="84" s="47" customFormat="1" ht="12.75"/>
    <row r="85" s="47" customFormat="1" ht="12.75"/>
    <row r="86" s="47" customFormat="1" ht="12.75"/>
    <row r="87" s="47" customFormat="1" ht="12.75"/>
    <row r="88" s="47" customFormat="1" ht="12.75"/>
    <row r="89" s="47" customFormat="1" ht="12.75"/>
    <row r="90" s="47" customFormat="1" ht="12.75"/>
    <row r="91" s="47" customFormat="1" ht="12.75"/>
    <row r="92" s="47" customFormat="1" ht="12.75"/>
    <row r="93" s="47" customFormat="1" ht="12.75"/>
    <row r="94" s="47" customFormat="1" ht="12.75"/>
    <row r="95" s="47" customFormat="1" ht="12.75"/>
    <row r="96" s="47" customFormat="1" ht="12.75"/>
    <row r="97" s="47" customFormat="1" ht="12.75"/>
    <row r="98" s="47" customFormat="1" ht="12.75"/>
    <row r="99" s="47" customFormat="1" ht="12.75"/>
    <row r="100" s="47" customFormat="1" ht="12.75"/>
    <row r="101" s="47" customFormat="1" ht="12.75"/>
    <row r="102" s="47" customFormat="1" ht="12.75"/>
    <row r="103" s="47" customFormat="1" ht="12.75"/>
    <row r="104" s="47" customFormat="1" ht="12.75"/>
    <row r="105" s="47" customFormat="1" ht="12.75"/>
    <row r="106" s="47" customFormat="1" ht="12.75"/>
    <row r="107" s="47" customFormat="1" ht="12.75"/>
    <row r="108" s="47" customFormat="1" ht="12.75"/>
    <row r="109" s="47" customFormat="1" ht="12.75"/>
    <row r="110" s="47" customFormat="1" ht="12.75"/>
    <row r="111" s="47" customFormat="1" ht="12.75"/>
    <row r="112" s="47" customFormat="1" ht="12.75"/>
    <row r="113" s="47" customFormat="1" ht="12.75"/>
    <row r="114" s="47" customFormat="1" ht="12.75"/>
    <row r="115" s="47" customFormat="1" ht="12.75"/>
    <row r="116" s="47" customFormat="1" ht="12.75"/>
    <row r="117" s="47" customFormat="1" ht="12.75"/>
    <row r="118" s="47" customFormat="1" ht="12.75"/>
    <row r="119" s="47" customFormat="1" ht="12.75"/>
    <row r="120" s="47" customFormat="1" ht="12.75"/>
    <row r="121" s="47" customFormat="1" ht="12.75"/>
    <row r="122" s="47" customFormat="1" ht="12.75"/>
    <row r="123" s="47" customFormat="1" ht="12.75"/>
    <row r="124" s="47" customFormat="1" ht="12.75"/>
    <row r="125" s="47" customFormat="1" ht="12.75"/>
    <row r="126" s="47" customFormat="1" ht="12.75"/>
    <row r="127" s="47" customFormat="1" ht="12.75"/>
    <row r="128" s="47" customFormat="1" ht="12.75"/>
    <row r="129" s="47" customFormat="1" ht="12.75"/>
    <row r="130" s="47" customFormat="1" ht="12.75"/>
    <row r="131" s="47" customFormat="1" ht="12.75"/>
    <row r="132" s="47" customFormat="1" ht="12.75"/>
    <row r="133" s="47" customFormat="1" ht="12.75"/>
    <row r="134" s="47" customFormat="1" ht="12.75"/>
    <row r="135" s="47" customFormat="1" ht="12.75"/>
    <row r="136" s="47" customFormat="1" ht="12.75"/>
    <row r="137" s="47" customFormat="1" ht="12.75"/>
    <row r="138" s="47" customFormat="1" ht="12.75"/>
    <row r="139" s="47" customFormat="1" ht="12.75"/>
    <row r="140" s="47" customFormat="1" ht="12.75"/>
    <row r="141" s="47" customFormat="1" ht="12.75"/>
    <row r="142" s="47" customFormat="1" ht="12.75"/>
    <row r="143" s="47" customFormat="1" ht="12.75"/>
    <row r="144" s="47" customFormat="1" ht="12.75"/>
    <row r="145" s="47" customFormat="1" ht="12.75"/>
    <row r="146" s="47" customFormat="1" ht="12.75"/>
    <row r="147" s="47" customFormat="1" ht="12.75"/>
    <row r="148" s="47" customFormat="1" ht="12.75"/>
    <row r="149" s="47" customFormat="1" ht="12.75"/>
    <row r="150" s="47" customFormat="1" ht="12.75"/>
    <row r="151" s="47" customFormat="1" ht="12.75"/>
    <row r="152" s="47" customFormat="1" ht="12.75"/>
    <row r="153" s="47" customFormat="1" ht="12.75"/>
    <row r="154" s="47" customFormat="1" ht="12.75"/>
    <row r="155" s="47" customFormat="1" ht="12.75"/>
    <row r="156" s="47" customFormat="1" ht="12.75"/>
    <row r="157" s="47" customFormat="1" ht="12.75"/>
    <row r="158" s="47" customFormat="1" ht="12.75"/>
    <row r="159" s="47" customFormat="1" ht="12.75"/>
    <row r="160" s="47" customFormat="1" ht="12.75"/>
    <row r="161" s="47" customFormat="1" ht="12.75"/>
    <row r="162" s="47" customFormat="1" ht="12.75"/>
    <row r="163" s="47" customFormat="1" ht="12.75"/>
    <row r="164" s="47" customFormat="1" ht="12.75"/>
    <row r="165" s="47" customFormat="1" ht="12.75"/>
    <row r="166" s="47" customFormat="1" ht="12.75"/>
    <row r="167" s="47" customFormat="1" ht="12.75"/>
    <row r="168" s="47" customFormat="1" ht="12.75"/>
    <row r="169" s="47" customFormat="1" ht="12.75"/>
    <row r="170" s="47" customFormat="1" ht="12.75"/>
    <row r="171" s="47" customFormat="1" ht="12.75"/>
    <row r="172" s="47" customFormat="1" ht="12.75"/>
    <row r="173" s="47" customFormat="1" ht="12.75"/>
    <row r="174" s="47" customFormat="1" ht="12.75"/>
    <row r="175" s="47" customFormat="1" ht="12.75"/>
    <row r="176" s="47" customFormat="1" ht="12.75"/>
    <row r="177" s="47" customFormat="1" ht="12.75"/>
    <row r="178" s="47" customFormat="1" ht="12.75"/>
    <row r="179" s="47" customFormat="1" ht="12.75"/>
    <row r="180" s="47" customFormat="1" ht="12.75"/>
    <row r="181" s="47" customFormat="1" ht="12.75"/>
    <row r="182" s="47" customFormat="1" ht="12.75"/>
    <row r="183" s="47" customFormat="1" ht="12.75"/>
    <row r="184" s="47" customFormat="1" ht="12.75"/>
    <row r="185" s="47" customFormat="1" ht="12.75"/>
    <row r="186" s="47" customFormat="1" ht="12.75"/>
    <row r="187" s="47" customFormat="1" ht="12.75"/>
    <row r="188" s="47" customFormat="1" ht="12.75"/>
    <row r="189" s="47" customFormat="1" ht="12.75"/>
    <row r="190" s="47" customFormat="1" ht="12.75"/>
    <row r="191" s="47" customFormat="1" ht="12.75"/>
    <row r="192" s="47" customFormat="1" ht="12.75"/>
    <row r="193" s="47" customFormat="1" ht="12.75"/>
    <row r="194" s="47" customFormat="1" ht="12.75"/>
    <row r="195" s="47" customFormat="1" ht="12.75"/>
    <row r="196" s="47" customFormat="1" ht="12.75"/>
    <row r="197" s="47" customFormat="1" ht="12.75"/>
    <row r="198" s="47" customFormat="1" ht="12.75"/>
    <row r="199" s="47" customFormat="1" ht="12.75"/>
    <row r="200" s="47" customFormat="1" ht="12.75"/>
    <row r="201" s="47" customFormat="1" ht="12.75"/>
    <row r="202" s="47" customFormat="1" ht="12.75"/>
    <row r="203" s="47" customFormat="1" ht="12.75"/>
    <row r="204" s="47" customFormat="1" ht="12.75"/>
    <row r="205" s="47" customFormat="1" ht="12.75"/>
    <row r="206" s="47" customFormat="1" ht="12.75"/>
    <row r="207" s="47" customFormat="1" ht="12.75"/>
    <row r="208" s="47" customFormat="1" ht="12.75"/>
    <row r="209" spans="1:7" s="47" customFormat="1" ht="12.75"/>
    <row r="210" spans="1:7" s="47" customFormat="1" ht="12.75"/>
    <row r="211" spans="1:7" s="47" customFormat="1" ht="12.75"/>
    <row r="212" spans="1:7" s="47" customFormat="1" ht="12.75"/>
    <row r="213" spans="1:7" s="47" customFormat="1" ht="12.75"/>
    <row r="214" spans="1:7">
      <c r="A214" s="47"/>
      <c r="B214" s="47"/>
      <c r="C214" s="47"/>
      <c r="D214" s="47"/>
      <c r="E214" s="47"/>
      <c r="F214" s="47"/>
      <c r="G214" s="47"/>
    </row>
    <row r="215" spans="1:7">
      <c r="B215" s="47"/>
      <c r="C215" s="47"/>
      <c r="D215" s="47"/>
      <c r="E215" s="47"/>
    </row>
  </sheetData>
  <mergeCells count="8">
    <mergeCell ref="B54:H54"/>
    <mergeCell ref="B56:H56"/>
    <mergeCell ref="B5:F5"/>
    <mergeCell ref="B7:C7"/>
    <mergeCell ref="B50:H50"/>
    <mergeCell ref="B51:H51"/>
    <mergeCell ref="B52:H52"/>
    <mergeCell ref="B53:H53"/>
  </mergeCells>
  <pageMargins left="0.70866141732283472" right="0.70866141732283472" top="0.78740157480314965" bottom="0.78740157480314965" header="0.31496062992125984" footer="0.31496062992125984"/>
  <pageSetup paperSize="9" scale="6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tabColor theme="4"/>
  </sheetPr>
  <dimension ref="A2:K59"/>
  <sheetViews>
    <sheetView showGridLines="0" zoomScaleNormal="100" workbookViewId="0"/>
  </sheetViews>
  <sheetFormatPr baseColWidth="10" defaultColWidth="11.42578125" defaultRowHeight="15"/>
  <cols>
    <col min="1" max="1" width="11.42578125" style="2"/>
    <col min="2" max="2" width="10.5703125" style="2" customWidth="1"/>
    <col min="3" max="3" width="21.28515625" style="2" customWidth="1"/>
    <col min="4" max="11" width="8.7109375" style="2" customWidth="1"/>
    <col min="12" max="16384" width="11.42578125" style="2"/>
  </cols>
  <sheetData>
    <row r="2" spans="1:11" s="33" customFormat="1">
      <c r="A2" s="1"/>
      <c r="B2" s="1"/>
      <c r="C2" s="1"/>
      <c r="D2" s="1"/>
      <c r="E2" s="1"/>
      <c r="F2" s="1"/>
      <c r="G2" s="1"/>
      <c r="H2" s="1"/>
      <c r="I2" s="1"/>
      <c r="J2" s="1"/>
      <c r="K2" s="1"/>
    </row>
    <row r="3" spans="1:11" s="38" customFormat="1" ht="26.85" customHeight="1">
      <c r="A3" s="34"/>
      <c r="B3" s="35" t="s">
        <v>38</v>
      </c>
      <c r="C3" s="36" t="s">
        <v>39</v>
      </c>
      <c r="D3" s="37"/>
      <c r="E3" s="37"/>
      <c r="F3" s="37"/>
      <c r="G3" s="37"/>
      <c r="H3" s="37"/>
      <c r="I3" s="37"/>
      <c r="J3" s="37"/>
      <c r="K3" s="37"/>
    </row>
    <row r="4" spans="1:11" s="33" customFormat="1" ht="13.35" customHeight="1">
      <c r="A4" s="1"/>
      <c r="B4" s="1"/>
      <c r="C4" s="1"/>
      <c r="D4" s="1"/>
      <c r="E4" s="1"/>
      <c r="F4" s="1"/>
      <c r="G4" s="1"/>
      <c r="H4" s="1"/>
      <c r="I4" s="1"/>
      <c r="J4" s="1"/>
      <c r="K4" s="1"/>
    </row>
    <row r="5" spans="1:11" s="41" customFormat="1" ht="15" customHeight="1">
      <c r="A5" s="39"/>
      <c r="B5" s="40" t="s">
        <v>354</v>
      </c>
      <c r="C5" s="40"/>
      <c r="D5" s="40"/>
      <c r="E5" s="40"/>
      <c r="F5" s="40"/>
      <c r="G5" s="39"/>
      <c r="H5" s="39"/>
      <c r="I5" s="39"/>
      <c r="J5" s="39"/>
      <c r="K5" s="39"/>
    </row>
    <row r="6" spans="1:11" ht="13.35" customHeight="1">
      <c r="A6" s="1"/>
      <c r="B6" s="1"/>
      <c r="C6" s="1"/>
      <c r="D6" s="1"/>
      <c r="E6" s="1"/>
      <c r="F6" s="1"/>
      <c r="G6" s="1"/>
      <c r="H6" s="1"/>
      <c r="I6" s="1"/>
      <c r="J6" s="1"/>
      <c r="K6" s="1"/>
    </row>
    <row r="7" spans="1:11" s="47" customFormat="1" ht="39" customHeight="1">
      <c r="A7" s="46"/>
      <c r="B7" s="143" t="s">
        <v>355</v>
      </c>
      <c r="C7" s="144"/>
      <c r="D7" s="49">
        <v>1996</v>
      </c>
      <c r="E7" s="49">
        <v>2001</v>
      </c>
      <c r="F7" s="49">
        <v>2005</v>
      </c>
      <c r="G7" s="49">
        <v>2007</v>
      </c>
      <c r="H7" s="49">
        <v>2009</v>
      </c>
      <c r="I7" s="49">
        <v>2011</v>
      </c>
      <c r="J7" s="49">
        <v>2015</v>
      </c>
      <c r="K7" s="49">
        <v>2017</v>
      </c>
    </row>
    <row r="8" spans="1:11" s="47" customFormat="1" ht="12.75">
      <c r="A8" s="46"/>
      <c r="B8" s="56"/>
      <c r="C8" s="123"/>
      <c r="D8" s="124"/>
      <c r="E8" s="124"/>
      <c r="F8" s="46"/>
      <c r="G8" s="124"/>
      <c r="H8" s="46"/>
      <c r="I8" s="46"/>
      <c r="J8" s="46"/>
      <c r="K8" s="46"/>
    </row>
    <row r="9" spans="1:11" s="47" customFormat="1" ht="12.75">
      <c r="A9" s="46"/>
      <c r="B9" s="74" t="s">
        <v>117</v>
      </c>
      <c r="C9" s="80"/>
      <c r="D9" s="125">
        <v>0.22470000386238098</v>
      </c>
      <c r="E9" s="125">
        <v>0.2209399938583374</v>
      </c>
      <c r="F9" s="125">
        <v>0.22469000518321991</v>
      </c>
      <c r="G9" s="125">
        <v>0.21205000579357147</v>
      </c>
      <c r="H9" s="125">
        <v>0.215829998254776</v>
      </c>
      <c r="I9" s="125">
        <v>0.23323999345302582</v>
      </c>
      <c r="J9" s="125">
        <v>0.21205000579357147</v>
      </c>
      <c r="K9" s="125">
        <v>0.20374999940395355</v>
      </c>
    </row>
    <row r="10" spans="1:11" s="47" customFormat="1" ht="12.75">
      <c r="A10" s="46"/>
      <c r="B10" s="58"/>
      <c r="C10" s="82"/>
      <c r="D10" s="126"/>
      <c r="E10" s="126"/>
      <c r="F10" s="126"/>
      <c r="G10" s="126"/>
      <c r="H10" s="126"/>
      <c r="I10" s="126"/>
      <c r="J10" s="126"/>
      <c r="K10" s="126"/>
    </row>
    <row r="11" spans="1:11" s="47" customFormat="1" ht="12.75">
      <c r="A11" s="46"/>
      <c r="B11" s="58" t="s">
        <v>118</v>
      </c>
      <c r="C11" s="82"/>
      <c r="D11" s="126"/>
      <c r="E11" s="126"/>
      <c r="F11" s="126"/>
      <c r="G11" s="126"/>
      <c r="H11" s="126"/>
      <c r="I11" s="126"/>
      <c r="J11" s="126"/>
      <c r="K11" s="126"/>
    </row>
    <row r="12" spans="1:11" s="47" customFormat="1" ht="12.75">
      <c r="A12" s="46"/>
      <c r="B12" s="85" t="s">
        <v>119</v>
      </c>
      <c r="C12" s="86"/>
      <c r="D12" s="127">
        <v>0.23639999330043793</v>
      </c>
      <c r="E12" s="127">
        <v>0.22702999413013458</v>
      </c>
      <c r="F12" s="127">
        <v>0.23299999535083771</v>
      </c>
      <c r="G12" s="127">
        <v>0.22355000674724579</v>
      </c>
      <c r="H12" s="127">
        <v>0.22195999324321747</v>
      </c>
      <c r="I12" s="127">
        <v>0.24525000154972076</v>
      </c>
      <c r="J12" s="127">
        <v>0.22454999387264252</v>
      </c>
      <c r="K12" s="127">
        <v>0.21250000596046448</v>
      </c>
    </row>
    <row r="13" spans="1:11" s="47" customFormat="1" ht="12.75">
      <c r="A13" s="46"/>
      <c r="B13" s="88" t="s">
        <v>120</v>
      </c>
      <c r="C13" s="89"/>
      <c r="D13" s="128">
        <v>0.21383999288082123</v>
      </c>
      <c r="E13" s="128">
        <v>0.21521000564098358</v>
      </c>
      <c r="F13" s="128">
        <v>0.216839998960495</v>
      </c>
      <c r="G13" s="128">
        <v>0.20118999481201172</v>
      </c>
      <c r="H13" s="128">
        <v>0.21002000570297241</v>
      </c>
      <c r="I13" s="128">
        <v>0.22192999720573425</v>
      </c>
      <c r="J13" s="128">
        <v>0.20009000599384308</v>
      </c>
      <c r="K13" s="128">
        <v>0.19530999660491943</v>
      </c>
    </row>
    <row r="14" spans="1:11" s="47" customFormat="1" ht="12.75">
      <c r="A14" s="46"/>
      <c r="B14" s="129"/>
      <c r="C14" s="82"/>
      <c r="D14" s="126"/>
      <c r="E14" s="126"/>
      <c r="F14" s="126"/>
      <c r="G14" s="126"/>
      <c r="H14" s="126"/>
      <c r="I14" s="126"/>
      <c r="J14" s="126"/>
      <c r="K14" s="126"/>
    </row>
    <row r="15" spans="1:11" s="47" customFormat="1" ht="12.75">
      <c r="A15" s="46"/>
      <c r="B15" s="58" t="s">
        <v>219</v>
      </c>
      <c r="C15" s="82"/>
      <c r="D15" s="126"/>
      <c r="E15" s="126"/>
      <c r="F15" s="126"/>
      <c r="G15" s="126"/>
      <c r="H15" s="126"/>
      <c r="I15" s="126"/>
      <c r="J15" s="126"/>
      <c r="K15" s="126"/>
    </row>
    <row r="16" spans="1:11" s="47" customFormat="1" ht="14.25" customHeight="1">
      <c r="A16" s="46"/>
      <c r="B16" s="85" t="s">
        <v>220</v>
      </c>
      <c r="C16" s="86"/>
      <c r="D16" s="127">
        <v>0.21096999943256378</v>
      </c>
      <c r="E16" s="127">
        <v>0.20603999495506287</v>
      </c>
      <c r="F16" s="127">
        <v>0.21108999848365784</v>
      </c>
      <c r="G16" s="127">
        <v>0.19832000136375427</v>
      </c>
      <c r="H16" s="127">
        <v>0.20052999258041382</v>
      </c>
      <c r="I16" s="127">
        <v>0.21906000375747681</v>
      </c>
      <c r="J16" s="127">
        <v>0.19301000237464905</v>
      </c>
      <c r="K16" s="127">
        <v>0.18569999933242798</v>
      </c>
    </row>
    <row r="17" spans="1:11" s="47" customFormat="1" ht="12.75">
      <c r="A17" s="46"/>
      <c r="B17" s="88" t="s">
        <v>221</v>
      </c>
      <c r="C17" s="89"/>
      <c r="D17" s="128">
        <v>0.27384001016616821</v>
      </c>
      <c r="E17" s="128">
        <v>0.2756899893283844</v>
      </c>
      <c r="F17" s="128">
        <v>0.27572000026702881</v>
      </c>
      <c r="G17" s="128">
        <v>0.26289001107215881</v>
      </c>
      <c r="H17" s="128">
        <v>0.27331998944282532</v>
      </c>
      <c r="I17" s="128">
        <v>0.28793001174926758</v>
      </c>
      <c r="J17" s="128">
        <v>0.28837001323699951</v>
      </c>
      <c r="K17" s="128">
        <v>0.27733001112937927</v>
      </c>
    </row>
    <row r="18" spans="1:11" s="47" customFormat="1" ht="12.75">
      <c r="A18" s="46"/>
      <c r="B18" s="129"/>
      <c r="C18" s="82"/>
      <c r="D18" s="126"/>
      <c r="E18" s="126"/>
      <c r="F18" s="126"/>
      <c r="G18" s="126"/>
      <c r="H18" s="126"/>
      <c r="I18" s="126"/>
      <c r="J18" s="126"/>
      <c r="K18" s="126"/>
    </row>
    <row r="19" spans="1:11" s="47" customFormat="1" ht="12.75">
      <c r="A19" s="46"/>
      <c r="B19" s="58" t="s">
        <v>121</v>
      </c>
      <c r="C19" s="82"/>
      <c r="D19" s="126"/>
      <c r="E19" s="126"/>
      <c r="F19" s="126"/>
      <c r="G19" s="126"/>
      <c r="H19" s="126"/>
      <c r="I19" s="126"/>
      <c r="J19" s="126"/>
      <c r="K19" s="126"/>
    </row>
    <row r="20" spans="1:11" s="47" customFormat="1" ht="12.75">
      <c r="A20" s="46"/>
      <c r="B20" s="85" t="s">
        <v>123</v>
      </c>
      <c r="C20" s="86"/>
      <c r="D20" s="127">
        <v>6.965000182390213E-2</v>
      </c>
      <c r="E20" s="127">
        <v>7.5800001621246338E-2</v>
      </c>
      <c r="F20" s="127">
        <v>8.2379996776580811E-2</v>
      </c>
      <c r="G20" s="127">
        <v>5.8400001376867294E-2</v>
      </c>
      <c r="H20" s="127">
        <v>5.3169999271631241E-2</v>
      </c>
      <c r="I20" s="127">
        <v>5.2639998495578766E-2</v>
      </c>
      <c r="J20" s="127">
        <v>6.8980000913143158E-2</v>
      </c>
      <c r="K20" s="127">
        <v>5.9569999575614929E-2</v>
      </c>
    </row>
    <row r="21" spans="1:11" s="47" customFormat="1" ht="12.75">
      <c r="A21" s="46"/>
      <c r="B21" s="129" t="s">
        <v>124</v>
      </c>
      <c r="C21" s="82"/>
      <c r="D21" s="126">
        <v>0.1866299957036972</v>
      </c>
      <c r="E21" s="126">
        <v>0.1820099949836731</v>
      </c>
      <c r="F21" s="126">
        <v>0.18738000094890594</v>
      </c>
      <c r="G21" s="126">
        <v>0.17317000031471252</v>
      </c>
      <c r="H21" s="126">
        <v>0.16443000733852386</v>
      </c>
      <c r="I21" s="126">
        <v>0.17539000511169434</v>
      </c>
      <c r="J21" s="126">
        <v>0.14361000061035156</v>
      </c>
      <c r="K21" s="126">
        <v>0.1386599987745285</v>
      </c>
    </row>
    <row r="22" spans="1:11" s="47" customFormat="1" ht="12.75">
      <c r="A22" s="46"/>
      <c r="B22" s="129" t="s">
        <v>125</v>
      </c>
      <c r="C22" s="82"/>
      <c r="D22" s="126">
        <v>0.2935200035572052</v>
      </c>
      <c r="E22" s="126">
        <v>0.27250999212265015</v>
      </c>
      <c r="F22" s="126">
        <v>0.27900999784469604</v>
      </c>
      <c r="G22" s="126">
        <v>0.26767998933792114</v>
      </c>
      <c r="H22" s="126">
        <v>0.26743999123573303</v>
      </c>
      <c r="I22" s="126">
        <v>0.29293999075889587</v>
      </c>
      <c r="J22" s="126">
        <v>0.26486000418663025</v>
      </c>
      <c r="K22" s="126">
        <v>0.2608799934387207</v>
      </c>
    </row>
    <row r="23" spans="1:11" s="47" customFormat="1" ht="12.75">
      <c r="A23" s="46"/>
      <c r="B23" s="88" t="s">
        <v>126</v>
      </c>
      <c r="C23" s="89"/>
      <c r="D23" s="128">
        <v>0.30546998977661133</v>
      </c>
      <c r="E23" s="128">
        <v>0.3096500039100647</v>
      </c>
      <c r="F23" s="128">
        <v>0.30935001373291016</v>
      </c>
      <c r="G23" s="128">
        <v>0.28881001472473145</v>
      </c>
      <c r="H23" s="128">
        <v>0.31843999028205872</v>
      </c>
      <c r="I23" s="128">
        <v>0.33423998951911926</v>
      </c>
      <c r="J23" s="128">
        <v>0.3063800036907196</v>
      </c>
      <c r="K23" s="128">
        <v>0.28913000226020813</v>
      </c>
    </row>
    <row r="24" spans="1:11" s="47" customFormat="1" ht="12.75">
      <c r="A24" s="46"/>
      <c r="B24" s="129"/>
      <c r="C24" s="82"/>
      <c r="D24" s="126"/>
      <c r="E24" s="126"/>
      <c r="F24" s="126"/>
      <c r="G24" s="126"/>
      <c r="H24" s="126"/>
      <c r="I24" s="126"/>
      <c r="J24" s="126"/>
      <c r="K24" s="126"/>
    </row>
    <row r="25" spans="1:11" s="47" customFormat="1" ht="12.75">
      <c r="A25" s="46"/>
      <c r="B25" s="58" t="s">
        <v>137</v>
      </c>
      <c r="C25" s="82"/>
      <c r="D25" s="126"/>
      <c r="E25" s="126"/>
      <c r="F25" s="126"/>
      <c r="G25" s="126"/>
      <c r="H25" s="126"/>
      <c r="I25" s="126"/>
      <c r="J25" s="126"/>
      <c r="K25" s="126"/>
    </row>
    <row r="26" spans="1:11" s="47" customFormat="1" ht="12.75">
      <c r="A26" s="46"/>
      <c r="B26" s="85" t="s">
        <v>138</v>
      </c>
      <c r="C26" s="86"/>
      <c r="D26" s="127">
        <v>0.2215300053358078</v>
      </c>
      <c r="E26" s="127">
        <v>0.21446999907493591</v>
      </c>
      <c r="F26" s="127">
        <v>0.22224000096321106</v>
      </c>
      <c r="G26" s="127">
        <v>0.22487999498844147</v>
      </c>
      <c r="H26" s="127">
        <v>0.22955000400543213</v>
      </c>
      <c r="I26" s="127">
        <v>0.24355000257492065</v>
      </c>
      <c r="J26" s="127">
        <v>0.23150999844074249</v>
      </c>
      <c r="K26" s="127">
        <v>0.2129800021648407</v>
      </c>
    </row>
    <row r="27" spans="1:11" s="47" customFormat="1" ht="12.75">
      <c r="A27" s="46"/>
      <c r="B27" s="129" t="s">
        <v>139</v>
      </c>
      <c r="C27" s="82"/>
      <c r="D27" s="126">
        <v>0.17430999875068665</v>
      </c>
      <c r="E27" s="126">
        <v>0.21128000319004059</v>
      </c>
      <c r="F27" s="126">
        <v>0.22369000315666199</v>
      </c>
      <c r="G27" s="126">
        <v>0.1904900074005127</v>
      </c>
      <c r="H27" s="126">
        <v>0.18781000375747681</v>
      </c>
      <c r="I27" s="126">
        <v>0.20022000372409821</v>
      </c>
      <c r="J27" s="126">
        <v>0.18678000569343567</v>
      </c>
      <c r="K27" s="126">
        <v>0.16404999792575836</v>
      </c>
    </row>
    <row r="28" spans="1:11" s="47" customFormat="1" ht="12.75">
      <c r="A28" s="46"/>
      <c r="B28" s="129" t="s">
        <v>222</v>
      </c>
      <c r="C28" s="82"/>
      <c r="D28" s="126">
        <v>0.24744999408721924</v>
      </c>
      <c r="E28" s="126">
        <v>0.25931000709533691</v>
      </c>
      <c r="F28" s="126">
        <v>0.25931999087333679</v>
      </c>
      <c r="G28" s="126">
        <v>0.23873999714851379</v>
      </c>
      <c r="H28" s="126">
        <v>0.25554999709129333</v>
      </c>
      <c r="I28" s="126">
        <v>0.2677600085735321</v>
      </c>
      <c r="J28" s="126">
        <v>0.24020999670028687</v>
      </c>
      <c r="K28" s="126">
        <v>0.23567000031471252</v>
      </c>
    </row>
    <row r="29" spans="1:11" s="47" customFormat="1" ht="12.75">
      <c r="A29" s="46"/>
      <c r="B29" s="129" t="s">
        <v>141</v>
      </c>
      <c r="C29" s="82"/>
      <c r="D29" s="126">
        <v>0.21371999382972717</v>
      </c>
      <c r="E29" s="126">
        <v>0.20735999941825867</v>
      </c>
      <c r="F29" s="126">
        <v>0.20748999714851379</v>
      </c>
      <c r="G29" s="126">
        <v>0.19367000460624695</v>
      </c>
      <c r="H29" s="126">
        <v>0.17161999642848969</v>
      </c>
      <c r="I29" s="126">
        <v>0.21353000402450562</v>
      </c>
      <c r="J29" s="126">
        <v>0.18539999425411224</v>
      </c>
      <c r="K29" s="126">
        <v>0.18431000411510468</v>
      </c>
    </row>
    <row r="30" spans="1:11" s="47" customFormat="1" ht="12.75">
      <c r="A30" s="46"/>
      <c r="B30" s="129" t="s">
        <v>142</v>
      </c>
      <c r="C30" s="82"/>
      <c r="D30" s="126">
        <v>0.19068999588489532</v>
      </c>
      <c r="E30" s="126">
        <v>0.16153000295162201</v>
      </c>
      <c r="F30" s="126">
        <v>0.16503000259399414</v>
      </c>
      <c r="G30" s="126">
        <v>0.1662600040435791</v>
      </c>
      <c r="H30" s="126">
        <v>0.17557999491691589</v>
      </c>
      <c r="I30" s="126">
        <v>0.17431999742984772</v>
      </c>
      <c r="J30" s="126">
        <v>0.15228000283241272</v>
      </c>
      <c r="K30" s="126">
        <v>0.14610999822616577</v>
      </c>
    </row>
    <row r="31" spans="1:11" s="47" customFormat="1" ht="12.75">
      <c r="A31" s="46"/>
      <c r="B31" s="88" t="s">
        <v>143</v>
      </c>
      <c r="C31" s="89"/>
      <c r="D31" s="128">
        <v>0.2602199912071228</v>
      </c>
      <c r="E31" s="128">
        <v>0.20705999433994293</v>
      </c>
      <c r="F31" s="128">
        <v>0.2106499969959259</v>
      </c>
      <c r="G31" s="128">
        <v>0.16848999261856079</v>
      </c>
      <c r="H31" s="128">
        <v>0.1480100005865097</v>
      </c>
      <c r="I31" s="128">
        <v>0.18774999678134918</v>
      </c>
      <c r="J31" s="128">
        <v>0.16751000285148621</v>
      </c>
      <c r="K31" s="128">
        <v>0.18351000547409058</v>
      </c>
    </row>
    <row r="32" spans="1:11" s="47" customFormat="1" ht="12.75">
      <c r="A32" s="46"/>
      <c r="B32" s="129"/>
      <c r="C32" s="82"/>
      <c r="D32" s="126"/>
      <c r="E32" s="126"/>
      <c r="F32" s="126"/>
      <c r="G32" s="126"/>
      <c r="H32" s="126"/>
      <c r="I32" s="126"/>
      <c r="J32" s="126"/>
      <c r="K32" s="126"/>
    </row>
    <row r="33" spans="1:11" s="47" customFormat="1" ht="12.75">
      <c r="A33" s="46"/>
      <c r="B33" s="58" t="s">
        <v>127</v>
      </c>
      <c r="C33" s="82"/>
      <c r="D33" s="126"/>
      <c r="E33" s="126"/>
      <c r="F33" s="126"/>
      <c r="G33" s="126"/>
      <c r="H33" s="126"/>
      <c r="I33" s="126"/>
      <c r="J33" s="126"/>
      <c r="K33" s="126"/>
    </row>
    <row r="34" spans="1:11" s="47" customFormat="1" ht="12.75">
      <c r="A34" s="46"/>
      <c r="B34" s="85" t="s">
        <v>224</v>
      </c>
      <c r="C34" s="86"/>
      <c r="D34" s="127">
        <v>0.20601999759674072</v>
      </c>
      <c r="E34" s="127">
        <v>0.19533999264240265</v>
      </c>
      <c r="F34" s="127">
        <v>0.20038999617099762</v>
      </c>
      <c r="G34" s="127">
        <v>0.18279999494552612</v>
      </c>
      <c r="H34" s="127">
        <v>0.18696999549865723</v>
      </c>
      <c r="I34" s="127">
        <v>0.19733999669551849</v>
      </c>
      <c r="J34" s="127">
        <v>0.17444999516010284</v>
      </c>
      <c r="K34" s="127">
        <v>0.16933000087738037</v>
      </c>
    </row>
    <row r="35" spans="1:11" s="47" customFormat="1" ht="12.75">
      <c r="A35" s="46"/>
      <c r="B35" s="129" t="s">
        <v>225</v>
      </c>
      <c r="C35" s="82"/>
      <c r="D35" s="126">
        <v>0.24968999624252319</v>
      </c>
      <c r="E35" s="126">
        <v>0.26111000776290894</v>
      </c>
      <c r="F35" s="126">
        <v>0.26067999005317688</v>
      </c>
      <c r="G35" s="126">
        <v>0.26741001009941101</v>
      </c>
      <c r="H35" s="126">
        <v>0.29186001420021057</v>
      </c>
      <c r="I35" s="126">
        <v>0.36164000630378723</v>
      </c>
      <c r="J35" s="126">
        <v>0.24754999577999115</v>
      </c>
      <c r="K35" s="126">
        <v>0.27105000615119934</v>
      </c>
    </row>
    <row r="36" spans="1:11" s="47" customFormat="1" ht="12.75">
      <c r="A36" s="46"/>
      <c r="B36" s="88" t="s">
        <v>226</v>
      </c>
      <c r="C36" s="89"/>
      <c r="D36" s="128">
        <v>0.30265000462532043</v>
      </c>
      <c r="E36" s="128">
        <v>0.30384001135826111</v>
      </c>
      <c r="F36" s="128">
        <v>0.30601999163627625</v>
      </c>
      <c r="G36" s="128">
        <v>0.29109999537467957</v>
      </c>
      <c r="H36" s="128">
        <v>0.30875000357627869</v>
      </c>
      <c r="I36" s="128">
        <v>0.32572999596595764</v>
      </c>
      <c r="J36" s="128">
        <v>0.31237000226974487</v>
      </c>
      <c r="K36" s="128">
        <v>0.30131000280380249</v>
      </c>
    </row>
    <row r="37" spans="1:11" s="47" customFormat="1" ht="12.75">
      <c r="A37" s="46"/>
      <c r="B37" s="129"/>
      <c r="C37" s="82"/>
      <c r="D37" s="126"/>
      <c r="E37" s="126"/>
      <c r="F37" s="126"/>
      <c r="G37" s="126"/>
      <c r="H37" s="126"/>
      <c r="I37" s="126"/>
      <c r="J37" s="126"/>
      <c r="K37" s="126"/>
    </row>
    <row r="38" spans="1:11" s="47" customFormat="1" ht="14.25">
      <c r="A38" s="46"/>
      <c r="B38" s="58" t="s">
        <v>190</v>
      </c>
      <c r="C38" s="82"/>
      <c r="D38" s="126"/>
      <c r="E38" s="126"/>
      <c r="F38" s="126"/>
      <c r="G38" s="126"/>
      <c r="H38" s="126"/>
      <c r="I38" s="126"/>
      <c r="J38" s="126"/>
      <c r="K38" s="126"/>
    </row>
    <row r="39" spans="1:11" s="47" customFormat="1" ht="12.75">
      <c r="A39" s="46"/>
      <c r="B39" s="85" t="s">
        <v>179</v>
      </c>
      <c r="C39" s="86"/>
      <c r="D39" s="127">
        <v>0.2290399968624115</v>
      </c>
      <c r="E39" s="127">
        <v>0.26238998770713806</v>
      </c>
      <c r="F39" s="127">
        <v>0.27362999320030212</v>
      </c>
      <c r="G39" s="127">
        <v>0.26517999172210693</v>
      </c>
      <c r="H39" s="127">
        <v>0.26216998696327209</v>
      </c>
      <c r="I39" s="127">
        <v>0.32499000430107117</v>
      </c>
      <c r="J39" s="127">
        <v>0.26962000131607056</v>
      </c>
      <c r="K39" s="127">
        <v>0.26175999641418457</v>
      </c>
    </row>
    <row r="40" spans="1:11" s="47" customFormat="1" ht="12.75">
      <c r="A40" s="46"/>
      <c r="B40" s="129" t="s">
        <v>180</v>
      </c>
      <c r="C40" s="82"/>
      <c r="D40" s="126">
        <v>0.2275799959897995</v>
      </c>
      <c r="E40" s="126">
        <v>0.21907000243663788</v>
      </c>
      <c r="F40" s="126">
        <v>0.223580002784729</v>
      </c>
      <c r="G40" s="126">
        <v>0.20825000107288361</v>
      </c>
      <c r="H40" s="126">
        <v>0.2111700028181076</v>
      </c>
      <c r="I40" s="126">
        <v>0.22540999948978424</v>
      </c>
      <c r="J40" s="126">
        <v>0.21026000380516052</v>
      </c>
      <c r="K40" s="126">
        <v>0.20037999749183655</v>
      </c>
    </row>
    <row r="41" spans="1:11" s="47" customFormat="1" ht="12.75">
      <c r="A41" s="46"/>
      <c r="B41" s="88" t="s">
        <v>181</v>
      </c>
      <c r="C41" s="89"/>
      <c r="D41" s="128">
        <v>0.18351000547409058</v>
      </c>
      <c r="E41" s="128">
        <v>0.1759600043296814</v>
      </c>
      <c r="F41" s="128">
        <v>0.14980000257492065</v>
      </c>
      <c r="G41" s="128">
        <v>0.16264000535011292</v>
      </c>
      <c r="H41" s="128">
        <v>0.17813000082969666</v>
      </c>
      <c r="I41" s="128">
        <v>0.15497000515460968</v>
      </c>
      <c r="J41" s="128">
        <v>0.13440999388694763</v>
      </c>
      <c r="K41" s="128">
        <v>0.13120000064373016</v>
      </c>
    </row>
    <row r="42" spans="1:11" s="47" customFormat="1" ht="12.75">
      <c r="A42" s="46"/>
      <c r="B42" s="129"/>
      <c r="C42" s="82"/>
      <c r="D42" s="126"/>
      <c r="E42" s="126"/>
      <c r="F42" s="126"/>
      <c r="G42" s="126"/>
      <c r="H42" s="126"/>
      <c r="I42" s="126"/>
      <c r="J42" s="126"/>
      <c r="K42" s="126"/>
    </row>
    <row r="43" spans="1:11" s="47" customFormat="1" ht="12.75">
      <c r="A43" s="46"/>
      <c r="B43" s="58" t="s">
        <v>227</v>
      </c>
      <c r="C43" s="131"/>
      <c r="D43" s="126"/>
      <c r="E43" s="126"/>
      <c r="F43" s="126"/>
      <c r="G43" s="126"/>
      <c r="H43" s="126"/>
      <c r="I43" s="126"/>
      <c r="J43" s="126"/>
      <c r="K43" s="126"/>
    </row>
    <row r="44" spans="1:11" s="47" customFormat="1" ht="12.75">
      <c r="A44" s="46"/>
      <c r="B44" s="202" t="s">
        <v>228</v>
      </c>
      <c r="C44" s="203"/>
      <c r="D44" s="127">
        <v>0.23051999509334564</v>
      </c>
      <c r="E44" s="127">
        <v>0.21791000664234161</v>
      </c>
      <c r="F44" s="127">
        <v>0.21984000504016876</v>
      </c>
      <c r="G44" s="127">
        <v>0.20383000373840332</v>
      </c>
      <c r="H44" s="127">
        <v>0.21227000653743744</v>
      </c>
      <c r="I44" s="127">
        <v>0.22054000198841095</v>
      </c>
      <c r="J44" s="127">
        <v>0.21031999588012695</v>
      </c>
      <c r="K44" s="127">
        <v>0.19756999611854553</v>
      </c>
    </row>
    <row r="45" spans="1:11" s="47" customFormat="1" ht="12.75">
      <c r="A45" s="46"/>
      <c r="B45" s="204" t="s">
        <v>229</v>
      </c>
      <c r="C45" s="205"/>
      <c r="D45" s="128">
        <v>0.2194100022315979</v>
      </c>
      <c r="E45" s="128">
        <v>0.22397999465465546</v>
      </c>
      <c r="F45" s="128">
        <v>0.2294899970293045</v>
      </c>
      <c r="G45" s="128">
        <v>0.22018000483512878</v>
      </c>
      <c r="H45" s="128">
        <v>0.21956999599933624</v>
      </c>
      <c r="I45" s="128">
        <v>0.24740000069141388</v>
      </c>
      <c r="J45" s="128">
        <v>0.21390999853610992</v>
      </c>
      <c r="K45" s="128">
        <v>0.21053999662399292</v>
      </c>
    </row>
    <row r="46" spans="1:11" s="47" customFormat="1" ht="12.75">
      <c r="A46" s="46"/>
      <c r="B46" s="206"/>
      <c r="C46" s="131"/>
      <c r="D46" s="126"/>
      <c r="E46" s="126"/>
      <c r="F46" s="126"/>
      <c r="G46" s="126"/>
      <c r="H46" s="126"/>
      <c r="I46" s="126"/>
      <c r="J46" s="126"/>
      <c r="K46" s="126"/>
    </row>
    <row r="47" spans="1:11" s="47" customFormat="1" ht="12.75">
      <c r="A47" s="46"/>
      <c r="B47" s="58" t="s">
        <v>133</v>
      </c>
      <c r="C47" s="207"/>
      <c r="D47" s="126"/>
      <c r="E47" s="126"/>
      <c r="F47" s="126"/>
      <c r="G47" s="126"/>
      <c r="H47" s="126"/>
      <c r="I47" s="126"/>
      <c r="J47" s="126"/>
      <c r="K47" s="126"/>
    </row>
    <row r="48" spans="1:11" s="47" customFormat="1" ht="12.75">
      <c r="A48" s="46"/>
      <c r="B48" s="202" t="s">
        <v>134</v>
      </c>
      <c r="C48" s="203"/>
      <c r="D48" s="127">
        <v>0.23562000691890717</v>
      </c>
      <c r="E48" s="127">
        <v>0.22574999928474426</v>
      </c>
      <c r="F48" s="127">
        <v>0.2288299947977066</v>
      </c>
      <c r="G48" s="127">
        <v>0.2159699946641922</v>
      </c>
      <c r="H48" s="127">
        <v>0.22023999691009521</v>
      </c>
      <c r="I48" s="127">
        <v>0.23167000710964203</v>
      </c>
      <c r="J48" s="127">
        <v>0.21881000697612762</v>
      </c>
      <c r="K48" s="127">
        <v>0.20897999405860901</v>
      </c>
    </row>
    <row r="49" spans="1:11" s="47" customFormat="1" ht="12.75">
      <c r="A49" s="46"/>
      <c r="B49" s="204" t="s">
        <v>136</v>
      </c>
      <c r="C49" s="205"/>
      <c r="D49" s="128">
        <v>0.16696999967098236</v>
      </c>
      <c r="E49" s="128">
        <v>0.19439999759197235</v>
      </c>
      <c r="F49" s="128">
        <v>0.20442000031471252</v>
      </c>
      <c r="G49" s="128">
        <v>0.19314999878406525</v>
      </c>
      <c r="H49" s="128">
        <v>0.19470000267028809</v>
      </c>
      <c r="I49" s="128">
        <v>0.24100999534130096</v>
      </c>
      <c r="J49" s="128">
        <v>0.18581999838352203</v>
      </c>
      <c r="K49" s="128">
        <v>0.18485000729560852</v>
      </c>
    </row>
    <row r="50" spans="1:11" s="47" customFormat="1" ht="12.75">
      <c r="A50" s="46"/>
      <c r="B50" s="131"/>
      <c r="C50" s="131"/>
      <c r="D50" s="132"/>
      <c r="E50" s="132"/>
      <c r="F50" s="132"/>
      <c r="G50" s="133"/>
      <c r="H50" s="133"/>
      <c r="I50" s="133"/>
      <c r="J50" s="133"/>
      <c r="K50" s="133"/>
    </row>
    <row r="51" spans="1:11" s="47" customFormat="1" ht="12.75">
      <c r="A51" s="46"/>
      <c r="B51" s="46" t="s">
        <v>356</v>
      </c>
      <c r="C51" s="46"/>
      <c r="D51" s="46"/>
      <c r="E51" s="46"/>
      <c r="F51" s="46"/>
      <c r="G51" s="46"/>
      <c r="H51" s="46"/>
      <c r="I51" s="46"/>
      <c r="J51" s="46"/>
      <c r="K51" s="46"/>
    </row>
    <row r="52" spans="1:11" s="47" customFormat="1" ht="12.75">
      <c r="A52" s="46"/>
      <c r="B52" s="46"/>
      <c r="C52" s="46" t="s">
        <v>357</v>
      </c>
      <c r="D52" s="46"/>
      <c r="E52" s="46" t="s">
        <v>358</v>
      </c>
      <c r="F52" s="46"/>
      <c r="G52" s="46"/>
      <c r="H52" s="46"/>
      <c r="I52" s="46"/>
      <c r="J52" s="46"/>
      <c r="K52" s="46"/>
    </row>
    <row r="53" spans="1:11" s="47" customFormat="1" ht="12.75">
      <c r="A53" s="46"/>
      <c r="B53" s="46"/>
      <c r="C53" s="46" t="s">
        <v>359</v>
      </c>
      <c r="D53" s="46"/>
      <c r="E53" s="46" t="s">
        <v>360</v>
      </c>
      <c r="F53" s="46"/>
      <c r="G53" s="46"/>
      <c r="H53" s="46"/>
      <c r="I53" s="46"/>
      <c r="J53" s="46"/>
      <c r="K53" s="46"/>
    </row>
    <row r="54" spans="1:11" s="47" customFormat="1" ht="12.75">
      <c r="A54" s="46"/>
      <c r="B54" s="280" t="s">
        <v>361</v>
      </c>
      <c r="C54" s="46"/>
      <c r="D54" s="46"/>
      <c r="E54" s="46"/>
      <c r="F54" s="46"/>
      <c r="G54" s="46"/>
      <c r="H54" s="46"/>
      <c r="I54" s="46"/>
      <c r="J54" s="46"/>
      <c r="K54" s="46"/>
    </row>
    <row r="55" spans="1:11" s="47" customFormat="1" ht="12.75">
      <c r="A55" s="46"/>
      <c r="B55" s="213" t="s">
        <v>192</v>
      </c>
      <c r="C55" s="46"/>
      <c r="D55" s="46"/>
      <c r="E55" s="46"/>
      <c r="F55" s="46"/>
      <c r="G55" s="46"/>
      <c r="H55" s="46"/>
      <c r="I55" s="46"/>
      <c r="J55" s="46"/>
      <c r="K55" s="46"/>
    </row>
    <row r="56" spans="1:11" s="47" customFormat="1" ht="12.75">
      <c r="A56" s="46"/>
      <c r="B56" s="46"/>
      <c r="C56" s="46"/>
      <c r="D56" s="46"/>
      <c r="E56" s="46"/>
      <c r="F56" s="46"/>
      <c r="G56" s="46"/>
      <c r="H56" s="46"/>
      <c r="I56" s="46"/>
      <c r="J56" s="46"/>
      <c r="K56" s="46"/>
    </row>
    <row r="57" spans="1:11" s="47" customFormat="1" ht="12.75">
      <c r="A57" s="46"/>
      <c r="B57" s="46" t="s">
        <v>103</v>
      </c>
      <c r="C57" s="46"/>
      <c r="D57" s="46"/>
      <c r="E57" s="46"/>
      <c r="F57" s="46"/>
      <c r="G57" s="46"/>
      <c r="H57" s="46"/>
      <c r="I57" s="46"/>
      <c r="J57" s="46"/>
      <c r="K57" s="46"/>
    </row>
    <row r="58" spans="1:11" s="47" customFormat="1" ht="12.75"/>
    <row r="59" spans="1:11" s="47" customFormat="1" ht="12.75"/>
  </sheetData>
  <mergeCells count="1">
    <mergeCell ref="B7:C7"/>
  </mergeCells>
  <pageMargins left="0.70866141732283472" right="0.70866141732283472" top="0.78740157480314965" bottom="0.78740157480314965" header="0.31496062992125984" footer="0.31496062992125984"/>
  <pageSetup paperSize="9" scale="6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tabColor theme="4"/>
  </sheetPr>
  <dimension ref="A2:L47"/>
  <sheetViews>
    <sheetView showGridLines="0" zoomScaleNormal="100" workbookViewId="0"/>
  </sheetViews>
  <sheetFormatPr baseColWidth="10" defaultRowHeight="15"/>
  <cols>
    <col min="1" max="1" width="11.42578125" style="2"/>
    <col min="2" max="2" width="10.5703125" style="110" customWidth="1"/>
    <col min="3" max="3" width="20.85546875" style="2" customWidth="1"/>
    <col min="4" max="12" width="8.5703125" style="2" customWidth="1"/>
    <col min="13" max="16384" width="11.42578125" style="2"/>
  </cols>
  <sheetData>
    <row r="2" spans="1:12" s="33" customFormat="1">
      <c r="B2" s="38"/>
    </row>
    <row r="3" spans="1:12" s="38" customFormat="1" ht="26.85" customHeight="1">
      <c r="B3" s="35" t="s">
        <v>40</v>
      </c>
      <c r="C3" s="36" t="s">
        <v>41</v>
      </c>
      <c r="D3" s="37"/>
      <c r="E3" s="37"/>
      <c r="F3" s="37"/>
      <c r="G3" s="37"/>
      <c r="H3" s="37"/>
      <c r="I3" s="37"/>
      <c r="J3" s="37"/>
      <c r="K3" s="37"/>
      <c r="L3" s="37"/>
    </row>
    <row r="4" spans="1:12" s="33" customFormat="1" ht="13.35" customHeight="1">
      <c r="B4" s="1"/>
      <c r="C4" s="1"/>
      <c r="D4" s="1"/>
      <c r="E4" s="1"/>
      <c r="F4" s="1"/>
      <c r="G4" s="1"/>
      <c r="H4" s="1"/>
      <c r="I4" s="1"/>
      <c r="J4" s="1"/>
      <c r="K4" s="1"/>
      <c r="L4" s="1"/>
    </row>
    <row r="5" spans="1:12" s="41" customFormat="1" ht="15" customHeight="1">
      <c r="B5" s="119" t="s">
        <v>362</v>
      </c>
      <c r="C5" s="119"/>
      <c r="D5" s="119"/>
      <c r="E5" s="119"/>
      <c r="F5" s="119"/>
      <c r="G5" s="119"/>
      <c r="H5" s="119"/>
      <c r="I5" s="119"/>
      <c r="J5" s="119"/>
      <c r="K5" s="119"/>
      <c r="L5" s="119"/>
    </row>
    <row r="6" spans="1:12" s="33" customFormat="1" ht="13.35" customHeight="1">
      <c r="B6" s="34"/>
      <c r="C6" s="1"/>
      <c r="D6" s="1"/>
      <c r="E6" s="1"/>
      <c r="F6" s="1"/>
      <c r="G6" s="1"/>
      <c r="H6" s="1"/>
      <c r="I6" s="1"/>
      <c r="J6" s="1"/>
      <c r="K6" s="1"/>
      <c r="L6" s="1"/>
    </row>
    <row r="7" spans="1:12" s="47" customFormat="1" ht="12.75">
      <c r="B7" s="78" t="s">
        <v>363</v>
      </c>
      <c r="C7" s="46"/>
      <c r="D7" s="49">
        <v>2002</v>
      </c>
      <c r="E7" s="49">
        <v>2004</v>
      </c>
      <c r="F7" s="49">
        <v>2006</v>
      </c>
      <c r="G7" s="49">
        <v>2008</v>
      </c>
      <c r="H7" s="49">
        <v>2010</v>
      </c>
      <c r="I7" s="49">
        <v>2012</v>
      </c>
      <c r="J7" s="49">
        <v>2014</v>
      </c>
      <c r="K7" s="49">
        <v>2016</v>
      </c>
      <c r="L7" s="49">
        <v>2018</v>
      </c>
    </row>
    <row r="8" spans="1:12" s="47" customFormat="1" ht="12.75">
      <c r="B8" s="298"/>
      <c r="C8" s="46"/>
      <c r="D8" s="46"/>
      <c r="E8" s="46"/>
      <c r="F8" s="46"/>
      <c r="G8" s="46"/>
      <c r="H8" s="46"/>
      <c r="I8" s="46"/>
      <c r="J8" s="46"/>
      <c r="K8" s="46"/>
      <c r="L8" s="46"/>
    </row>
    <row r="9" spans="1:12" s="47" customFormat="1" ht="12.75">
      <c r="B9" s="74" t="s">
        <v>117</v>
      </c>
      <c r="C9" s="80"/>
      <c r="D9" s="299">
        <v>0.88675999641418457</v>
      </c>
      <c r="E9" s="299">
        <v>0.87331998348236084</v>
      </c>
      <c r="F9" s="299">
        <v>0.8609200119972229</v>
      </c>
      <c r="G9" s="299">
        <v>0.84711998701095581</v>
      </c>
      <c r="H9" s="299">
        <v>0.83248001337051392</v>
      </c>
      <c r="I9" s="299">
        <v>0.82323002815246582</v>
      </c>
      <c r="J9" s="299">
        <v>0.84160000085830688</v>
      </c>
      <c r="K9" s="299">
        <v>0.84723001718521118</v>
      </c>
      <c r="L9" s="299">
        <v>0.85051000118255615</v>
      </c>
    </row>
    <row r="10" spans="1:12" s="47" customFormat="1" ht="12.75">
      <c r="B10" s="58"/>
      <c r="C10" s="82"/>
      <c r="D10" s="63"/>
      <c r="E10" s="63"/>
      <c r="F10" s="63"/>
      <c r="G10" s="63"/>
      <c r="H10" s="63"/>
      <c r="I10" s="63"/>
      <c r="J10" s="63"/>
      <c r="K10" s="63"/>
      <c r="L10" s="63"/>
    </row>
    <row r="11" spans="1:12" s="47" customFormat="1" ht="12.75">
      <c r="B11" s="58" t="s">
        <v>118</v>
      </c>
      <c r="C11" s="82"/>
      <c r="D11" s="63"/>
      <c r="E11" s="63"/>
      <c r="F11" s="63"/>
      <c r="G11" s="63"/>
      <c r="H11" s="63"/>
      <c r="I11" s="63"/>
      <c r="J11" s="63"/>
      <c r="K11" s="63"/>
      <c r="L11" s="63"/>
    </row>
    <row r="12" spans="1:12" s="141" customFormat="1" ht="12.75">
      <c r="A12" s="84"/>
      <c r="B12" s="85" t="s">
        <v>119</v>
      </c>
      <c r="C12" s="86"/>
      <c r="D12" s="61">
        <v>0.89980000257492065</v>
      </c>
      <c r="E12" s="61">
        <v>0.88783997297286987</v>
      </c>
      <c r="F12" s="61">
        <v>0.86447000503540039</v>
      </c>
      <c r="G12" s="61">
        <v>0.84656000137329102</v>
      </c>
      <c r="H12" s="61">
        <v>0.84270000457763672</v>
      </c>
      <c r="I12" s="61">
        <v>0.82419997453689575</v>
      </c>
      <c r="J12" s="61">
        <v>0.846809983253479</v>
      </c>
      <c r="K12" s="61">
        <v>0.84508997201919556</v>
      </c>
      <c r="L12" s="61">
        <v>0.85276001691818237</v>
      </c>
    </row>
    <row r="13" spans="1:12" s="47" customFormat="1" ht="12.75">
      <c r="A13" s="84"/>
      <c r="B13" s="88" t="s">
        <v>120</v>
      </c>
      <c r="C13" s="89"/>
      <c r="D13" s="65">
        <v>0.87414997816085815</v>
      </c>
      <c r="E13" s="65">
        <v>0.85936999320983887</v>
      </c>
      <c r="F13" s="65">
        <v>0.85763001441955566</v>
      </c>
      <c r="G13" s="65">
        <v>0.84767001867294312</v>
      </c>
      <c r="H13" s="65">
        <v>0.82280999422073364</v>
      </c>
      <c r="I13" s="65">
        <v>0.82225000858306885</v>
      </c>
      <c r="J13" s="65">
        <v>0.836139976978302</v>
      </c>
      <c r="K13" s="65">
        <v>0.84939998388290405</v>
      </c>
      <c r="L13" s="65">
        <v>0.8481600284576416</v>
      </c>
    </row>
    <row r="14" spans="1:12" s="47" customFormat="1" ht="12.75">
      <c r="A14" s="84"/>
      <c r="B14" s="91"/>
      <c r="C14" s="59"/>
      <c r="D14" s="63"/>
      <c r="E14" s="63"/>
      <c r="F14" s="63"/>
      <c r="G14" s="63"/>
      <c r="H14" s="63"/>
      <c r="I14" s="63"/>
      <c r="J14" s="63"/>
      <c r="K14" s="63"/>
      <c r="L14" s="63"/>
    </row>
    <row r="15" spans="1:12" s="47" customFormat="1" ht="12.75">
      <c r="B15" s="58" t="s">
        <v>121</v>
      </c>
      <c r="C15" s="46"/>
      <c r="D15" s="46"/>
      <c r="E15" s="46"/>
      <c r="F15" s="46"/>
      <c r="G15" s="46"/>
      <c r="H15" s="46"/>
      <c r="I15" s="46"/>
      <c r="J15" s="46"/>
      <c r="K15" s="46"/>
      <c r="L15" s="46"/>
    </row>
    <row r="16" spans="1:12" s="47" customFormat="1" ht="12.75">
      <c r="A16" s="84"/>
      <c r="B16" s="93" t="s">
        <v>123</v>
      </c>
      <c r="C16" s="94"/>
      <c r="D16" s="61">
        <v>0.83649998903274536</v>
      </c>
      <c r="E16" s="61">
        <v>0.76872998476028442</v>
      </c>
      <c r="F16" s="61">
        <v>0.78307002782821655</v>
      </c>
      <c r="G16" s="61">
        <v>0.4990600049495697</v>
      </c>
      <c r="H16" s="61">
        <v>0.67217999696731567</v>
      </c>
      <c r="I16" s="61">
        <v>0.61869001388549805</v>
      </c>
      <c r="J16" s="61">
        <v>0.75208002328872681</v>
      </c>
      <c r="K16" s="61">
        <v>0.72237002849578857</v>
      </c>
      <c r="L16" s="61">
        <v>0.71393001079559326</v>
      </c>
    </row>
    <row r="17" spans="1:12" s="47" customFormat="1" ht="12.75">
      <c r="A17" s="84"/>
      <c r="B17" s="91" t="s">
        <v>124</v>
      </c>
      <c r="C17" s="95"/>
      <c r="D17" s="63">
        <v>0.85530000925064087</v>
      </c>
      <c r="E17" s="63">
        <v>0.86796998977661133</v>
      </c>
      <c r="F17" s="63">
        <v>0.85018998384475708</v>
      </c>
      <c r="G17" s="63">
        <v>0.86396998167037964</v>
      </c>
      <c r="H17" s="63">
        <v>0.8086400032043457</v>
      </c>
      <c r="I17" s="63">
        <v>0.78231000900268555</v>
      </c>
      <c r="J17" s="63">
        <v>0.80083000659942627</v>
      </c>
      <c r="K17" s="63">
        <v>0.82095998525619507</v>
      </c>
      <c r="L17" s="63">
        <v>0.79571998119354248</v>
      </c>
    </row>
    <row r="18" spans="1:12" s="47" customFormat="1" ht="12.75">
      <c r="A18" s="84"/>
      <c r="B18" s="91" t="s">
        <v>125</v>
      </c>
      <c r="C18" s="95"/>
      <c r="D18" s="63">
        <v>0.91509997844696045</v>
      </c>
      <c r="E18" s="63">
        <v>0.91200000047683716</v>
      </c>
      <c r="F18" s="63">
        <v>0.89276999235153198</v>
      </c>
      <c r="G18" s="63">
        <v>0.88551002740859985</v>
      </c>
      <c r="H18" s="63">
        <v>0.87814998626708984</v>
      </c>
      <c r="I18" s="63">
        <v>0.87431997060775757</v>
      </c>
      <c r="J18" s="63">
        <v>0.88151997327804565</v>
      </c>
      <c r="K18" s="63">
        <v>0.85417002439498901</v>
      </c>
      <c r="L18" s="63">
        <v>0.90183001756668091</v>
      </c>
    </row>
    <row r="19" spans="1:12" s="47" customFormat="1" ht="12.75">
      <c r="A19" s="84"/>
      <c r="B19" s="96" t="s">
        <v>126</v>
      </c>
      <c r="C19" s="97"/>
      <c r="D19" s="65">
        <v>0.93971997499465942</v>
      </c>
      <c r="E19" s="65">
        <v>0.88060998916625977</v>
      </c>
      <c r="F19" s="65">
        <v>0.87336999177932739</v>
      </c>
      <c r="G19" s="65">
        <v>0.91522002220153809</v>
      </c>
      <c r="H19" s="65">
        <v>0.88876998424530029</v>
      </c>
      <c r="I19" s="65">
        <v>0.89452999830245972</v>
      </c>
      <c r="J19" s="65">
        <v>0.89955997467041016</v>
      </c>
      <c r="K19" s="65">
        <v>0.9064900279045105</v>
      </c>
      <c r="L19" s="65">
        <v>0.91029000282287598</v>
      </c>
    </row>
    <row r="20" spans="1:12" s="47" customFormat="1" ht="12.75">
      <c r="A20" s="84"/>
      <c r="B20" s="91"/>
      <c r="C20" s="95"/>
      <c r="D20" s="63"/>
      <c r="E20" s="63"/>
      <c r="F20" s="63"/>
      <c r="G20" s="63"/>
      <c r="H20" s="63"/>
      <c r="I20" s="63"/>
      <c r="J20" s="63"/>
      <c r="K20" s="63"/>
      <c r="L20" s="63"/>
    </row>
    <row r="21" spans="1:12" s="47" customFormat="1" ht="12.75">
      <c r="A21" s="84"/>
      <c r="B21" s="58" t="s">
        <v>137</v>
      </c>
      <c r="C21" s="46"/>
      <c r="D21" s="46"/>
      <c r="E21" s="46"/>
      <c r="F21" s="46"/>
      <c r="G21" s="46"/>
      <c r="H21" s="46"/>
      <c r="I21" s="46"/>
      <c r="J21" s="46"/>
      <c r="K21" s="46"/>
      <c r="L21" s="46"/>
    </row>
    <row r="22" spans="1:12" s="47" customFormat="1" ht="12.75">
      <c r="A22" s="84"/>
      <c r="B22" s="93" t="s">
        <v>138</v>
      </c>
      <c r="C22" s="94"/>
      <c r="D22" s="61">
        <v>0.84296000003814697</v>
      </c>
      <c r="E22" s="61">
        <v>0.81964999437332153</v>
      </c>
      <c r="F22" s="61">
        <v>0.79650998115539551</v>
      </c>
      <c r="G22" s="61">
        <v>0.84161001443862915</v>
      </c>
      <c r="H22" s="61">
        <v>0.79145002365112305</v>
      </c>
      <c r="I22" s="61">
        <v>0.79045999050140381</v>
      </c>
      <c r="J22" s="61">
        <v>0.79114997386932373</v>
      </c>
      <c r="K22" s="61">
        <v>0.80502998828887939</v>
      </c>
      <c r="L22" s="61">
        <v>0.81550997495651245</v>
      </c>
    </row>
    <row r="23" spans="1:12" s="47" customFormat="1" ht="12.75">
      <c r="A23" s="84"/>
      <c r="B23" s="91" t="s">
        <v>139</v>
      </c>
      <c r="C23" s="95"/>
      <c r="D23" s="63">
        <v>0.81906002759933472</v>
      </c>
      <c r="E23" s="63">
        <v>0.73444998264312744</v>
      </c>
      <c r="F23" s="63">
        <v>0.75080001354217529</v>
      </c>
      <c r="G23" s="63">
        <v>0.67328000068664551</v>
      </c>
      <c r="H23" s="63">
        <v>0.73168998956680298</v>
      </c>
      <c r="I23" s="63">
        <v>0.63198000192642212</v>
      </c>
      <c r="J23" s="63">
        <v>0.73743999004364014</v>
      </c>
      <c r="K23" s="63">
        <v>0.62848001718521118</v>
      </c>
      <c r="L23" s="63">
        <v>0.75363999605178833</v>
      </c>
    </row>
    <row r="24" spans="1:12" s="47" customFormat="1" ht="12.75">
      <c r="A24" s="84"/>
      <c r="B24" s="91" t="s">
        <v>222</v>
      </c>
      <c r="C24" s="95"/>
      <c r="D24" s="63">
        <v>0.91183000802993774</v>
      </c>
      <c r="E24" s="63">
        <v>0.90336000919342041</v>
      </c>
      <c r="F24" s="63">
        <v>0.89174002408981323</v>
      </c>
      <c r="G24" s="63">
        <v>0.89538002014160156</v>
      </c>
      <c r="H24" s="63">
        <v>0.87458997964859009</v>
      </c>
      <c r="I24" s="63">
        <v>0.880840003490448</v>
      </c>
      <c r="J24" s="63">
        <v>0.86700999736785889</v>
      </c>
      <c r="K24" s="63">
        <v>0.87958002090454102</v>
      </c>
      <c r="L24" s="63">
        <v>0.89863002300262451</v>
      </c>
    </row>
    <row r="25" spans="1:12" s="47" customFormat="1" ht="12.75">
      <c r="A25" s="84"/>
      <c r="B25" s="91" t="s">
        <v>141</v>
      </c>
      <c r="C25" s="95"/>
      <c r="D25" s="63">
        <v>0.86559998989105225</v>
      </c>
      <c r="E25" s="63">
        <v>0.84927999973297119</v>
      </c>
      <c r="F25" s="63">
        <v>0.86845999956130981</v>
      </c>
      <c r="G25" s="63">
        <v>0.88293999433517456</v>
      </c>
      <c r="H25" s="63">
        <v>0.84141999483108521</v>
      </c>
      <c r="I25" s="63">
        <v>0.7626500129699707</v>
      </c>
      <c r="J25" s="63">
        <v>0.82126998901367188</v>
      </c>
      <c r="K25" s="63">
        <v>0.8407599925994873</v>
      </c>
      <c r="L25" s="63">
        <v>0.83113998174667358</v>
      </c>
    </row>
    <row r="26" spans="1:12" s="47" customFormat="1" ht="12.75">
      <c r="A26" s="84"/>
      <c r="B26" s="96" t="s">
        <v>364</v>
      </c>
      <c r="C26" s="97"/>
      <c r="D26" s="65">
        <v>0.87335997819900513</v>
      </c>
      <c r="E26" s="65">
        <v>0.88003998994827271</v>
      </c>
      <c r="F26" s="65">
        <v>0.8830299973487854</v>
      </c>
      <c r="G26" s="65">
        <v>0.88418000936508179</v>
      </c>
      <c r="H26" s="65">
        <v>0.81533002853393555</v>
      </c>
      <c r="I26" s="65">
        <v>0.7871900200843811</v>
      </c>
      <c r="J26" s="65">
        <v>0.85453999042510986</v>
      </c>
      <c r="K26" s="65">
        <v>0.8361700177192688</v>
      </c>
      <c r="L26" s="65">
        <v>0.81881999969482422</v>
      </c>
    </row>
    <row r="27" spans="1:12" s="47" customFormat="1" ht="12.75">
      <c r="A27" s="84"/>
      <c r="B27" s="91"/>
      <c r="C27" s="95"/>
      <c r="D27" s="63"/>
      <c r="E27" s="63"/>
      <c r="F27" s="63"/>
      <c r="G27" s="63"/>
      <c r="H27" s="63"/>
      <c r="I27" s="63"/>
      <c r="J27" s="63"/>
      <c r="K27" s="63"/>
      <c r="L27" s="63"/>
    </row>
    <row r="28" spans="1:12" s="47" customFormat="1" ht="12.75">
      <c r="B28" s="58" t="s">
        <v>127</v>
      </c>
      <c r="C28" s="42"/>
      <c r="D28" s="46"/>
      <c r="E28" s="46"/>
      <c r="F28" s="46"/>
      <c r="G28" s="46"/>
      <c r="H28" s="46"/>
      <c r="I28" s="46"/>
      <c r="J28" s="46"/>
      <c r="K28" s="46"/>
      <c r="L28" s="46"/>
    </row>
    <row r="29" spans="1:12" s="141" customFormat="1" ht="12.75">
      <c r="A29" s="84"/>
      <c r="B29" s="93" t="s">
        <v>224</v>
      </c>
      <c r="C29" s="94"/>
      <c r="D29" s="61">
        <v>0.88142001628875732</v>
      </c>
      <c r="E29" s="61">
        <v>0.88586997985839844</v>
      </c>
      <c r="F29" s="61">
        <v>0.87667000293731689</v>
      </c>
      <c r="G29" s="61">
        <v>0.86035001277923584</v>
      </c>
      <c r="H29" s="61">
        <v>0.83740001916885376</v>
      </c>
      <c r="I29" s="61">
        <v>0.81923002004623413</v>
      </c>
      <c r="J29" s="61">
        <v>0.8442000150680542</v>
      </c>
      <c r="K29" s="61">
        <v>0.83846002817153931</v>
      </c>
      <c r="L29" s="61">
        <v>0.860260009765625</v>
      </c>
    </row>
    <row r="30" spans="1:12" s="47" customFormat="1" ht="12.75">
      <c r="A30" s="84"/>
      <c r="B30" s="91" t="s">
        <v>225</v>
      </c>
      <c r="C30" s="95"/>
      <c r="D30" s="63">
        <v>0.75678002834320068</v>
      </c>
      <c r="E30" s="63">
        <v>0.73102998733520508</v>
      </c>
      <c r="F30" s="63">
        <v>0.72161000967025757</v>
      </c>
      <c r="G30" s="63">
        <v>0.70434999465942383</v>
      </c>
      <c r="H30" s="63">
        <v>0.67234998941421509</v>
      </c>
      <c r="I30" s="63">
        <v>0.60407000780105591</v>
      </c>
      <c r="J30" s="63">
        <v>0.62326997518539429</v>
      </c>
      <c r="K30" s="63">
        <v>0.70736998319625854</v>
      </c>
      <c r="L30" s="63">
        <v>0.51458001136779785</v>
      </c>
    </row>
    <row r="31" spans="1:12" s="47" customFormat="1" ht="12.75">
      <c r="A31" s="84"/>
      <c r="B31" s="96" t="s">
        <v>226</v>
      </c>
      <c r="C31" s="97"/>
      <c r="D31" s="65">
        <v>0.93566000461578369</v>
      </c>
      <c r="E31" s="65">
        <v>0.88529998064041138</v>
      </c>
      <c r="F31" s="65">
        <v>0.86873000860214233</v>
      </c>
      <c r="G31" s="65">
        <v>0.90894001722335815</v>
      </c>
      <c r="H31" s="65">
        <v>0.87686002254486084</v>
      </c>
      <c r="I31" s="65">
        <v>0.8906400203704834</v>
      </c>
      <c r="J31" s="65">
        <v>0.88921999931335449</v>
      </c>
      <c r="K31" s="65">
        <v>0.8889700174331665</v>
      </c>
      <c r="L31" s="65">
        <v>0.90577000379562378</v>
      </c>
    </row>
    <row r="32" spans="1:12" s="47" customFormat="1" ht="12.75">
      <c r="A32" s="84"/>
      <c r="B32" s="91"/>
      <c r="C32" s="95"/>
      <c r="D32" s="63"/>
      <c r="E32" s="63"/>
      <c r="F32" s="63"/>
      <c r="G32" s="63"/>
      <c r="H32" s="63"/>
      <c r="I32" s="63"/>
      <c r="J32" s="63"/>
      <c r="K32" s="63"/>
      <c r="L32" s="63"/>
    </row>
    <row r="33" spans="1:12" s="47" customFormat="1" ht="12.75">
      <c r="B33" s="58" t="s">
        <v>365</v>
      </c>
      <c r="C33" s="46"/>
      <c r="D33" s="46"/>
      <c r="E33" s="46"/>
      <c r="F33" s="46"/>
      <c r="G33" s="46"/>
      <c r="H33" s="46"/>
      <c r="I33" s="46"/>
      <c r="J33" s="46"/>
      <c r="K33" s="46"/>
      <c r="L33" s="46"/>
    </row>
    <row r="34" spans="1:12" s="141" customFormat="1" ht="12.75">
      <c r="A34" s="84"/>
      <c r="B34" s="93" t="s">
        <v>366</v>
      </c>
      <c r="C34" s="86"/>
      <c r="D34" s="61">
        <v>0.89149999618530273</v>
      </c>
      <c r="E34" s="61">
        <v>0.87677997350692749</v>
      </c>
      <c r="F34" s="61">
        <v>0.86848002672195435</v>
      </c>
      <c r="G34" s="61">
        <v>0.85245001316070557</v>
      </c>
      <c r="H34" s="61">
        <v>0.83811002969741821</v>
      </c>
      <c r="I34" s="61">
        <v>0.82890999317169189</v>
      </c>
      <c r="J34" s="61">
        <v>0.85036998987197876</v>
      </c>
      <c r="K34" s="61">
        <v>0.85598999261856079</v>
      </c>
      <c r="L34" s="61">
        <v>0.90714001655578613</v>
      </c>
    </row>
    <row r="35" spans="1:12" s="47" customFormat="1" ht="12.75">
      <c r="A35" s="84"/>
      <c r="B35" s="96" t="s">
        <v>367</v>
      </c>
      <c r="C35" s="97"/>
      <c r="D35" s="65">
        <v>0.85009998083114624</v>
      </c>
      <c r="E35" s="65">
        <v>0.84895002841949463</v>
      </c>
      <c r="F35" s="65">
        <v>0.80421000719070435</v>
      </c>
      <c r="G35" s="65">
        <v>0.80720001459121704</v>
      </c>
      <c r="H35" s="65">
        <v>0.78870999813079834</v>
      </c>
      <c r="I35" s="65">
        <v>0.77248001098632813</v>
      </c>
      <c r="J35" s="65">
        <v>0.75069999694824219</v>
      </c>
      <c r="K35" s="65">
        <v>0.7517399787902832</v>
      </c>
      <c r="L35" s="65">
        <v>0.52979999780654907</v>
      </c>
    </row>
    <row r="36" spans="1:12" s="47" customFormat="1" ht="12.75">
      <c r="A36" s="84"/>
      <c r="B36" s="91"/>
      <c r="C36" s="95"/>
      <c r="D36" s="63"/>
      <c r="E36" s="63"/>
      <c r="F36" s="63"/>
      <c r="G36" s="63"/>
      <c r="H36" s="63"/>
      <c r="I36" s="63"/>
      <c r="J36" s="63"/>
      <c r="K36" s="63"/>
      <c r="L36" s="63"/>
    </row>
    <row r="37" spans="1:12" s="47" customFormat="1" ht="14.25">
      <c r="B37" s="58" t="s">
        <v>368</v>
      </c>
      <c r="C37" s="42"/>
      <c r="D37" s="46"/>
      <c r="E37" s="46"/>
      <c r="F37" s="46"/>
      <c r="G37" s="46"/>
      <c r="H37" s="46"/>
      <c r="I37" s="46"/>
      <c r="J37" s="46"/>
      <c r="K37" s="46"/>
      <c r="L37" s="46"/>
    </row>
    <row r="38" spans="1:12" s="141" customFormat="1" ht="12.75">
      <c r="B38" s="93" t="s">
        <v>179</v>
      </c>
      <c r="C38" s="94"/>
      <c r="D38" s="61">
        <v>0.87897998094558716</v>
      </c>
      <c r="E38" s="61">
        <v>0.84768998622894287</v>
      </c>
      <c r="F38" s="61">
        <v>0.84240001440048218</v>
      </c>
      <c r="G38" s="61">
        <v>0.80238997936248779</v>
      </c>
      <c r="H38" s="61">
        <v>0.81252002716064453</v>
      </c>
      <c r="I38" s="61">
        <v>0.80241000652313232</v>
      </c>
      <c r="J38" s="61">
        <v>0.82467997074127197</v>
      </c>
      <c r="K38" s="61">
        <v>0.82323002815246582</v>
      </c>
      <c r="L38" s="61">
        <v>0.8216400146484375</v>
      </c>
    </row>
    <row r="39" spans="1:12" s="47" customFormat="1" ht="12.75">
      <c r="B39" s="91" t="s">
        <v>180</v>
      </c>
      <c r="C39" s="95"/>
      <c r="D39" s="63">
        <v>0.87573999166488647</v>
      </c>
      <c r="E39" s="63">
        <v>0.86401998996734619</v>
      </c>
      <c r="F39" s="63">
        <v>0.85975998640060425</v>
      </c>
      <c r="G39" s="63">
        <v>0.86360001564025879</v>
      </c>
      <c r="H39" s="63">
        <v>0.81713002920150757</v>
      </c>
      <c r="I39" s="63">
        <v>0.79947000741958618</v>
      </c>
      <c r="J39" s="63">
        <v>0.80712997913360596</v>
      </c>
      <c r="K39" s="63">
        <v>0.82308000326156616</v>
      </c>
      <c r="L39" s="63">
        <v>0.82441997528076172</v>
      </c>
    </row>
    <row r="40" spans="1:12" s="47" customFormat="1" ht="12.75">
      <c r="B40" s="96" t="s">
        <v>181</v>
      </c>
      <c r="C40" s="97"/>
      <c r="D40" s="65">
        <v>0.9406999945640564</v>
      </c>
      <c r="E40" s="65">
        <v>0.97864001989364624</v>
      </c>
      <c r="F40" s="65">
        <v>0.94130998849868774</v>
      </c>
      <c r="G40" s="65">
        <v>0.92712998390197754</v>
      </c>
      <c r="H40" s="65">
        <v>0.91781002283096313</v>
      </c>
      <c r="I40" s="65">
        <v>0.91273999214172363</v>
      </c>
      <c r="J40" s="65">
        <v>0.91895002126693726</v>
      </c>
      <c r="K40" s="65">
        <v>0.90762001276016235</v>
      </c>
      <c r="L40" s="65">
        <v>0.9086499810218811</v>
      </c>
    </row>
    <row r="41" spans="1:12" s="47" customFormat="1" ht="12.75">
      <c r="B41" s="79"/>
      <c r="C41" s="46"/>
      <c r="D41" s="46"/>
      <c r="E41" s="46"/>
      <c r="F41" s="46"/>
      <c r="G41" s="46"/>
      <c r="H41" s="46"/>
      <c r="I41" s="46"/>
      <c r="J41" s="46"/>
      <c r="K41" s="46"/>
      <c r="L41" s="46"/>
    </row>
    <row r="42" spans="1:12" s="47" customFormat="1" ht="12.75">
      <c r="B42" s="135" t="s">
        <v>369</v>
      </c>
      <c r="C42" s="135"/>
      <c r="D42" s="135"/>
      <c r="E42" s="135"/>
      <c r="F42" s="300"/>
      <c r="G42" s="300"/>
      <c r="H42" s="300"/>
      <c r="I42" s="300"/>
      <c r="J42" s="46"/>
      <c r="K42" s="46"/>
      <c r="L42" s="46"/>
    </row>
    <row r="43" spans="1:12" s="47" customFormat="1" ht="12.75">
      <c r="B43" s="79"/>
      <c r="C43" s="46"/>
      <c r="D43" s="46"/>
      <c r="E43" s="46"/>
      <c r="F43" s="46"/>
      <c r="G43" s="46"/>
      <c r="H43" s="46"/>
      <c r="I43" s="46"/>
      <c r="J43" s="46"/>
      <c r="K43" s="46"/>
      <c r="L43" s="46"/>
    </row>
    <row r="44" spans="1:12" s="47" customFormat="1" ht="12.75">
      <c r="B44" s="79" t="s">
        <v>370</v>
      </c>
      <c r="C44" s="46"/>
      <c r="D44" s="46"/>
      <c r="E44" s="46"/>
      <c r="F44" s="46"/>
      <c r="G44" s="46"/>
      <c r="H44" s="46"/>
      <c r="I44" s="46"/>
      <c r="J44" s="46"/>
      <c r="K44" s="46"/>
      <c r="L44" s="46"/>
    </row>
    <row r="45" spans="1:12" s="47" customFormat="1" ht="12.75">
      <c r="B45" s="109"/>
    </row>
    <row r="46" spans="1:12" s="47" customFormat="1" ht="12.75">
      <c r="B46" s="109"/>
    </row>
    <row r="47" spans="1:12" s="47" customFormat="1" ht="12.75">
      <c r="B47" s="109"/>
    </row>
  </sheetData>
  <mergeCells count="1">
    <mergeCell ref="B5:L5"/>
  </mergeCells>
  <pageMargins left="0.70866141732283472" right="0.70866141732283472" top="0.78740157480314965" bottom="0.78740157480314965" header="0.31496062992125984" footer="0.31496062992125984"/>
  <pageSetup paperSize="9" scale="6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tabColor theme="9"/>
  </sheetPr>
  <dimension ref="A2:N49"/>
  <sheetViews>
    <sheetView showGridLines="0" zoomScaleNormal="100" workbookViewId="0"/>
  </sheetViews>
  <sheetFormatPr baseColWidth="10" defaultColWidth="10.7109375" defaultRowHeight="15"/>
  <cols>
    <col min="1" max="2" width="10.7109375" style="33"/>
    <col min="3" max="3" width="28.7109375" style="33" customWidth="1"/>
    <col min="4" max="14" width="9.28515625" style="33" customWidth="1"/>
    <col min="15" max="16384" width="10.7109375" style="33"/>
  </cols>
  <sheetData>
    <row r="2" spans="1:14" s="38" customFormat="1" ht="26.85" customHeight="1">
      <c r="B2" s="301" t="s">
        <v>44</v>
      </c>
      <c r="C2" s="36" t="s">
        <v>45</v>
      </c>
      <c r="D2" s="37"/>
      <c r="E2" s="37"/>
      <c r="F2" s="37"/>
      <c r="G2" s="37"/>
      <c r="H2" s="37"/>
      <c r="I2" s="37"/>
      <c r="J2" s="37"/>
      <c r="K2" s="37"/>
      <c r="L2" s="37"/>
      <c r="M2" s="37"/>
      <c r="N2" s="37"/>
    </row>
    <row r="3" spans="1:14" ht="13.35" customHeight="1">
      <c r="B3" s="1"/>
      <c r="C3" s="1"/>
      <c r="D3" s="1"/>
      <c r="E3" s="1"/>
      <c r="F3" s="1"/>
      <c r="G3" s="1"/>
      <c r="H3" s="1"/>
      <c r="I3" s="1"/>
      <c r="J3" s="1"/>
      <c r="K3" s="1"/>
      <c r="L3" s="1"/>
      <c r="M3" s="1"/>
      <c r="N3" s="1"/>
    </row>
    <row r="4" spans="1:14" ht="15" customHeight="1">
      <c r="B4" s="302" t="s">
        <v>371</v>
      </c>
      <c r="C4" s="39"/>
      <c r="D4" s="303"/>
      <c r="E4" s="303"/>
      <c r="F4" s="303"/>
      <c r="G4" s="304"/>
      <c r="H4" s="304"/>
      <c r="I4" s="304"/>
      <c r="J4" s="304"/>
      <c r="K4" s="304"/>
      <c r="L4" s="304"/>
      <c r="M4" s="304"/>
      <c r="N4" s="304"/>
    </row>
    <row r="5" spans="1:14" ht="13.35" customHeight="1">
      <c r="B5" s="1"/>
      <c r="C5" s="1"/>
      <c r="D5" s="1"/>
      <c r="E5" s="1"/>
      <c r="F5" s="1"/>
      <c r="G5" s="304"/>
      <c r="H5" s="304"/>
      <c r="I5" s="1"/>
      <c r="J5" s="1"/>
      <c r="K5" s="1"/>
      <c r="L5" s="1"/>
      <c r="M5" s="1"/>
      <c r="N5" s="1"/>
    </row>
    <row r="6" spans="1:14" s="47" customFormat="1" ht="14.25">
      <c r="A6" s="223"/>
      <c r="B6" s="305" t="s">
        <v>372</v>
      </c>
      <c r="C6" s="306"/>
      <c r="D6" s="307" t="s">
        <v>104</v>
      </c>
      <c r="E6" s="308"/>
      <c r="F6" s="308"/>
      <c r="G6" s="308"/>
      <c r="H6" s="308"/>
      <c r="I6" s="308"/>
      <c r="J6" s="308"/>
      <c r="K6" s="308"/>
      <c r="L6" s="308"/>
      <c r="M6" s="308"/>
      <c r="N6" s="308"/>
    </row>
    <row r="7" spans="1:14" s="47" customFormat="1" ht="24.75" customHeight="1">
      <c r="A7" s="223"/>
      <c r="B7" s="305"/>
      <c r="C7" s="306"/>
      <c r="D7" s="309">
        <v>2008</v>
      </c>
      <c r="E7" s="309">
        <v>2009</v>
      </c>
      <c r="F7" s="309">
        <v>2010</v>
      </c>
      <c r="G7" s="309">
        <v>2011</v>
      </c>
      <c r="H7" s="309">
        <v>2012</v>
      </c>
      <c r="I7" s="309">
        <v>2013</v>
      </c>
      <c r="J7" s="309">
        <v>2014</v>
      </c>
      <c r="K7" s="309">
        <v>2015</v>
      </c>
      <c r="L7" s="309">
        <v>2016</v>
      </c>
      <c r="M7" s="309">
        <v>2017</v>
      </c>
      <c r="N7" s="309">
        <v>2018</v>
      </c>
    </row>
    <row r="8" spans="1:14" s="47" customFormat="1" ht="12.75">
      <c r="B8" s="56"/>
      <c r="C8" s="123"/>
      <c r="D8" s="46"/>
      <c r="E8" s="46"/>
      <c r="F8" s="46"/>
      <c r="G8" s="46"/>
      <c r="H8" s="46"/>
      <c r="I8" s="46"/>
      <c r="J8" s="46"/>
      <c r="K8" s="46"/>
      <c r="L8" s="46"/>
      <c r="M8" s="46"/>
      <c r="N8" s="46"/>
    </row>
    <row r="9" spans="1:14" s="47" customFormat="1" ht="12.75">
      <c r="B9" s="74" t="s">
        <v>117</v>
      </c>
      <c r="C9" s="80"/>
      <c r="D9" s="125">
        <v>0.155</v>
      </c>
      <c r="E9" s="125">
        <v>0.156</v>
      </c>
      <c r="F9" s="125">
        <v>0.158</v>
      </c>
      <c r="G9" s="125">
        <v>0.161</v>
      </c>
      <c r="H9" s="125">
        <v>0.161</v>
      </c>
      <c r="I9" s="125">
        <v>0.16699999999999998</v>
      </c>
      <c r="J9" s="125">
        <v>0.16699999999999998</v>
      </c>
      <c r="K9" s="125">
        <v>0.16500000000000001</v>
      </c>
      <c r="L9" s="125">
        <v>0.161</v>
      </c>
      <c r="M9" s="125">
        <v>0.16</v>
      </c>
      <c r="N9" s="125">
        <v>0.14799999999999999</v>
      </c>
    </row>
    <row r="10" spans="1:14" s="47" customFormat="1" ht="12.75">
      <c r="B10" s="58"/>
      <c r="C10" s="82"/>
      <c r="D10" s="126"/>
      <c r="E10" s="126"/>
      <c r="F10" s="126"/>
      <c r="G10" s="126"/>
      <c r="H10" s="126"/>
      <c r="I10" s="126"/>
      <c r="J10" s="126"/>
      <c r="K10" s="126"/>
      <c r="L10" s="126"/>
      <c r="M10" s="126"/>
      <c r="N10" s="126"/>
    </row>
    <row r="11" spans="1:14" s="47" customFormat="1" ht="12.75">
      <c r="B11" s="58" t="s">
        <v>118</v>
      </c>
      <c r="C11" s="82"/>
      <c r="D11" s="126"/>
      <c r="E11" s="126"/>
      <c r="F11" s="126"/>
      <c r="G11" s="126"/>
      <c r="H11" s="126"/>
      <c r="I11" s="126"/>
      <c r="J11" s="126"/>
      <c r="K11" s="126"/>
      <c r="L11" s="126"/>
      <c r="M11" s="126"/>
      <c r="N11" s="126"/>
    </row>
    <row r="12" spans="1:14" s="47" customFormat="1" ht="12.75">
      <c r="B12" s="85" t="s">
        <v>119</v>
      </c>
      <c r="C12" s="86"/>
      <c r="D12" s="127">
        <v>0.14699999999999999</v>
      </c>
      <c r="E12" s="127">
        <v>0.14899999999999999</v>
      </c>
      <c r="F12" s="127">
        <v>0.14899999999999999</v>
      </c>
      <c r="G12" s="127">
        <v>0.14899999999999999</v>
      </c>
      <c r="H12" s="127">
        <v>0.15</v>
      </c>
      <c r="I12" s="127">
        <v>0.159</v>
      </c>
      <c r="J12" s="127">
        <v>0.159</v>
      </c>
      <c r="K12" s="127">
        <v>0.152</v>
      </c>
      <c r="L12" s="127">
        <v>0.15</v>
      </c>
      <c r="M12" s="127">
        <v>0.152</v>
      </c>
      <c r="N12" s="127">
        <v>0.13900000000000001</v>
      </c>
    </row>
    <row r="13" spans="1:14" s="47" customFormat="1" ht="12.75">
      <c r="B13" s="88" t="s">
        <v>120</v>
      </c>
      <c r="C13" s="89"/>
      <c r="D13" s="128">
        <v>0.16300000000000001</v>
      </c>
      <c r="E13" s="128">
        <v>0.16399999999999998</v>
      </c>
      <c r="F13" s="128">
        <v>0.16800000000000001</v>
      </c>
      <c r="G13" s="128">
        <v>0.17199999999999999</v>
      </c>
      <c r="H13" s="128">
        <v>0.17199999999999999</v>
      </c>
      <c r="I13" s="128">
        <v>0.17399999999999999</v>
      </c>
      <c r="J13" s="128">
        <v>0.17399999999999999</v>
      </c>
      <c r="K13" s="128">
        <v>0.17800000000000002</v>
      </c>
      <c r="L13" s="128">
        <v>0.17100000000000001</v>
      </c>
      <c r="M13" s="128">
        <v>0.16800000000000001</v>
      </c>
      <c r="N13" s="128">
        <v>0.157</v>
      </c>
    </row>
    <row r="14" spans="1:14" s="47" customFormat="1" ht="12.75">
      <c r="B14" s="129"/>
      <c r="C14" s="82"/>
      <c r="D14" s="126"/>
      <c r="E14" s="126"/>
      <c r="F14" s="126"/>
      <c r="G14" s="126"/>
      <c r="H14" s="126"/>
      <c r="I14" s="126"/>
      <c r="J14" s="126"/>
      <c r="K14" s="126"/>
      <c r="L14" s="126"/>
      <c r="M14" s="126"/>
      <c r="N14" s="126"/>
    </row>
    <row r="15" spans="1:14" s="47" customFormat="1" ht="12.75">
      <c r="B15" s="58" t="s">
        <v>121</v>
      </c>
      <c r="C15" s="82"/>
      <c r="D15" s="126"/>
      <c r="E15" s="126"/>
      <c r="F15" s="126"/>
      <c r="G15" s="126"/>
      <c r="H15" s="126"/>
      <c r="I15" s="126"/>
      <c r="J15" s="126"/>
      <c r="K15" s="126"/>
      <c r="L15" s="126"/>
      <c r="M15" s="126"/>
      <c r="N15" s="126"/>
    </row>
    <row r="16" spans="1:14" s="47" customFormat="1" ht="12.75">
      <c r="B16" s="85" t="s">
        <v>122</v>
      </c>
      <c r="C16" s="86"/>
      <c r="D16" s="127">
        <v>0.15</v>
      </c>
      <c r="E16" s="127">
        <v>0.17499999999999999</v>
      </c>
      <c r="F16" s="127">
        <v>0.156</v>
      </c>
      <c r="G16" s="127">
        <v>0.152</v>
      </c>
      <c r="H16" s="127">
        <v>0.14699999999999999</v>
      </c>
      <c r="I16" s="127">
        <v>0.151</v>
      </c>
      <c r="J16" s="127">
        <v>0.14599999999999999</v>
      </c>
      <c r="K16" s="127">
        <v>0.154</v>
      </c>
      <c r="L16" s="127">
        <v>0.152</v>
      </c>
      <c r="M16" s="127">
        <v>0.14499999999999999</v>
      </c>
      <c r="N16" s="127">
        <v>0.121</v>
      </c>
    </row>
    <row r="17" spans="2:14" s="47" customFormat="1" ht="12.75">
      <c r="B17" s="129" t="s">
        <v>123</v>
      </c>
      <c r="C17" s="82"/>
      <c r="D17" s="126">
        <v>0.21100000000000002</v>
      </c>
      <c r="E17" s="126">
        <v>0.18899999999999997</v>
      </c>
      <c r="F17" s="126">
        <v>0.19</v>
      </c>
      <c r="G17" s="126">
        <v>0.20699999999999999</v>
      </c>
      <c r="H17" s="126">
        <v>0.185</v>
      </c>
      <c r="I17" s="126">
        <v>0.20600000000000002</v>
      </c>
      <c r="J17" s="126">
        <v>0.21100000000000002</v>
      </c>
      <c r="K17" s="126">
        <v>0.21</v>
      </c>
      <c r="L17" s="126">
        <v>0.214</v>
      </c>
      <c r="M17" s="126">
        <v>0.20599999999999999</v>
      </c>
      <c r="N17" s="126">
        <v>0.188</v>
      </c>
    </row>
    <row r="18" spans="2:14" s="47" customFormat="1" ht="12.75">
      <c r="B18" s="129" t="s">
        <v>124</v>
      </c>
      <c r="C18" s="82"/>
      <c r="D18" s="126">
        <v>0.14099999999999999</v>
      </c>
      <c r="E18" s="126">
        <v>0.14099999999999999</v>
      </c>
      <c r="F18" s="126">
        <v>0.14599999999999999</v>
      </c>
      <c r="G18" s="126">
        <v>0.14400000000000002</v>
      </c>
      <c r="H18" s="126">
        <v>0.14899999999999999</v>
      </c>
      <c r="I18" s="126">
        <v>0.155</v>
      </c>
      <c r="J18" s="126">
        <v>0.14699999999999999</v>
      </c>
      <c r="K18" s="126">
        <v>0.14400000000000002</v>
      </c>
      <c r="L18" s="126">
        <v>0.13900000000000001</v>
      </c>
      <c r="M18" s="126">
        <v>0.13900000000000001</v>
      </c>
      <c r="N18" s="126">
        <v>0.123</v>
      </c>
    </row>
    <row r="19" spans="2:14" s="47" customFormat="1" ht="12.75">
      <c r="B19" s="129" t="s">
        <v>125</v>
      </c>
      <c r="C19" s="82"/>
      <c r="D19" s="126">
        <v>0.16699999999999998</v>
      </c>
      <c r="E19" s="126">
        <v>0.17</v>
      </c>
      <c r="F19" s="126">
        <v>0.185</v>
      </c>
      <c r="G19" s="126">
        <v>0.18600000000000003</v>
      </c>
      <c r="H19" s="126">
        <v>0.19399999999999998</v>
      </c>
      <c r="I19" s="126">
        <v>0.187</v>
      </c>
      <c r="J19" s="126">
        <v>0.19899999999999998</v>
      </c>
      <c r="K19" s="126">
        <v>0.17699999999999999</v>
      </c>
      <c r="L19" s="126">
        <v>0.17199999999999999</v>
      </c>
      <c r="M19" s="126">
        <v>0.16400000000000001</v>
      </c>
      <c r="N19" s="126">
        <v>0.161</v>
      </c>
    </row>
    <row r="20" spans="2:14" s="47" customFormat="1" ht="12.75">
      <c r="B20" s="88" t="s">
        <v>126</v>
      </c>
      <c r="C20" s="89"/>
      <c r="D20" s="128">
        <v>0.15</v>
      </c>
      <c r="E20" s="128">
        <v>0.14099999999999999</v>
      </c>
      <c r="F20" s="128">
        <v>0.14199999999999999</v>
      </c>
      <c r="G20" s="128">
        <v>0.15</v>
      </c>
      <c r="H20" s="128">
        <v>0.14899999999999999</v>
      </c>
      <c r="I20" s="128">
        <v>0.16300000000000001</v>
      </c>
      <c r="J20" s="128">
        <v>0.16500000000000001</v>
      </c>
      <c r="K20" s="128">
        <v>0.17600000000000002</v>
      </c>
      <c r="L20" s="128">
        <v>0.17</v>
      </c>
      <c r="M20" s="128">
        <v>0.182</v>
      </c>
      <c r="N20" s="128">
        <v>0.18</v>
      </c>
    </row>
    <row r="21" spans="2:14" s="47" customFormat="1" ht="12.75">
      <c r="B21" s="129"/>
      <c r="C21" s="82"/>
      <c r="D21" s="126"/>
      <c r="E21" s="126"/>
      <c r="F21" s="126"/>
      <c r="G21" s="126"/>
      <c r="H21" s="126"/>
      <c r="I21" s="126"/>
      <c r="J21" s="126"/>
      <c r="K21" s="126"/>
      <c r="L21" s="126"/>
      <c r="M21" s="126"/>
      <c r="N21" s="126"/>
    </row>
    <row r="22" spans="2:14" s="47" customFormat="1" ht="12.75">
      <c r="B22" s="58" t="s">
        <v>137</v>
      </c>
      <c r="C22" s="82"/>
      <c r="D22" s="126"/>
      <c r="E22" s="126"/>
      <c r="F22" s="126"/>
      <c r="G22" s="126"/>
      <c r="H22" s="126"/>
      <c r="I22" s="126"/>
      <c r="J22" s="126"/>
      <c r="K22" s="126"/>
      <c r="L22" s="126"/>
      <c r="M22" s="126"/>
      <c r="N22" s="126"/>
    </row>
    <row r="23" spans="2:14" s="47" customFormat="1" ht="12.75">
      <c r="B23" s="85" t="s">
        <v>138</v>
      </c>
      <c r="C23" s="86"/>
      <c r="D23" s="127">
        <v>0.29299999999999998</v>
      </c>
      <c r="E23" s="127">
        <v>0.3</v>
      </c>
      <c r="F23" s="127">
        <v>0.32299999999999995</v>
      </c>
      <c r="G23" s="127">
        <v>0.32400000000000001</v>
      </c>
      <c r="H23" s="127">
        <v>0.31900000000000001</v>
      </c>
      <c r="I23" s="127">
        <v>0.32899999999999996</v>
      </c>
      <c r="J23" s="127">
        <v>0.33100000000000002</v>
      </c>
      <c r="K23" s="127">
        <v>0.32899999999999996</v>
      </c>
      <c r="L23" s="127">
        <v>0.32100000000000001</v>
      </c>
      <c r="M23" s="127">
        <v>0.30399999999999999</v>
      </c>
      <c r="N23" s="127">
        <v>0.313</v>
      </c>
    </row>
    <row r="24" spans="2:14" s="47" customFormat="1" ht="12.75">
      <c r="B24" s="129" t="s">
        <v>139</v>
      </c>
      <c r="C24" s="82"/>
      <c r="D24" s="126">
        <v>0.375</v>
      </c>
      <c r="E24" s="126">
        <v>0.43</v>
      </c>
      <c r="F24" s="126">
        <v>0.371</v>
      </c>
      <c r="G24" s="126">
        <v>0.38799999999999996</v>
      </c>
      <c r="H24" s="126">
        <v>0.35200000000000004</v>
      </c>
      <c r="I24" s="126">
        <v>0.29399999999999998</v>
      </c>
      <c r="J24" s="126">
        <v>0.33700000000000002</v>
      </c>
      <c r="K24" s="126">
        <v>0.32500000000000001</v>
      </c>
      <c r="L24" s="126">
        <v>0.33200000000000002</v>
      </c>
      <c r="M24" s="126">
        <v>0.33800000000000002</v>
      </c>
      <c r="N24" s="126">
        <v>0.27100000000000002</v>
      </c>
    </row>
    <row r="25" spans="2:14" s="47" customFormat="1" ht="12.75">
      <c r="B25" s="129" t="s">
        <v>222</v>
      </c>
      <c r="C25" s="82"/>
      <c r="D25" s="126">
        <v>0.124</v>
      </c>
      <c r="E25" s="126">
        <v>0.105</v>
      </c>
      <c r="F25" s="126">
        <v>0.108</v>
      </c>
      <c r="G25" s="126">
        <v>0.109</v>
      </c>
      <c r="H25" s="126">
        <v>0.114</v>
      </c>
      <c r="I25" s="126">
        <v>0.115</v>
      </c>
      <c r="J25" s="126">
        <v>0.123</v>
      </c>
      <c r="K25" s="126">
        <v>0.11899999999999999</v>
      </c>
      <c r="L25" s="126">
        <v>0.113</v>
      </c>
      <c r="M25" s="126">
        <v>0.122</v>
      </c>
      <c r="N25" s="126">
        <v>0.109</v>
      </c>
    </row>
    <row r="26" spans="2:14" s="47" customFormat="1" ht="12.75">
      <c r="B26" s="129" t="s">
        <v>141</v>
      </c>
      <c r="C26" s="82"/>
      <c r="D26" s="126">
        <v>9.8000000000000004E-2</v>
      </c>
      <c r="E26" s="126">
        <v>0.09</v>
      </c>
      <c r="F26" s="126">
        <v>9.8000000000000004E-2</v>
      </c>
      <c r="G26" s="126">
        <v>0.106</v>
      </c>
      <c r="H26" s="126">
        <v>0.111</v>
      </c>
      <c r="I26" s="126">
        <v>0.115</v>
      </c>
      <c r="J26" s="126">
        <v>0.10099999999999999</v>
      </c>
      <c r="K26" s="126">
        <v>0.107</v>
      </c>
      <c r="L26" s="126">
        <v>8.3000000000000004E-2</v>
      </c>
      <c r="M26" s="126">
        <v>8.2000000000000003E-2</v>
      </c>
      <c r="N26" s="126">
        <v>6.6000000000000003E-2</v>
      </c>
    </row>
    <row r="27" spans="2:14" s="47" customFormat="1" ht="12.75">
      <c r="B27" s="129" t="s">
        <v>142</v>
      </c>
      <c r="C27" s="82"/>
      <c r="D27" s="126">
        <v>7.6999999999999999E-2</v>
      </c>
      <c r="E27" s="126">
        <v>8.8000000000000009E-2</v>
      </c>
      <c r="F27" s="126">
        <v>8.6999999999999994E-2</v>
      </c>
      <c r="G27" s="126">
        <v>7.6999999999999999E-2</v>
      </c>
      <c r="H27" s="126">
        <v>8.5000000000000006E-2</v>
      </c>
      <c r="I27" s="126">
        <v>0.109</v>
      </c>
      <c r="J27" s="126">
        <v>8.6999999999999994E-2</v>
      </c>
      <c r="K27" s="126">
        <v>7.8E-2</v>
      </c>
      <c r="L27" s="126">
        <v>8.4000000000000005E-2</v>
      </c>
      <c r="M27" s="126">
        <v>8.1000000000000003E-2</v>
      </c>
      <c r="N27" s="126">
        <v>8.5000000000000006E-2</v>
      </c>
    </row>
    <row r="28" spans="2:14" s="47" customFormat="1" ht="12.75">
      <c r="B28" s="88" t="s">
        <v>143</v>
      </c>
      <c r="C28" s="89"/>
      <c r="D28" s="128">
        <v>0.13600000000000001</v>
      </c>
      <c r="E28" s="128">
        <v>0.21600000000000003</v>
      </c>
      <c r="F28" s="128">
        <v>0.16200000000000001</v>
      </c>
      <c r="G28" s="128">
        <v>0.128</v>
      </c>
      <c r="H28" s="128">
        <v>0.13699999999999998</v>
      </c>
      <c r="I28" s="128">
        <v>0.14000000000000001</v>
      </c>
      <c r="J28" s="128">
        <v>0.14699999999999999</v>
      </c>
      <c r="K28" s="128">
        <v>0.182</v>
      </c>
      <c r="L28" s="128">
        <v>0.19500000000000001</v>
      </c>
      <c r="M28" s="128">
        <v>0.16700000000000001</v>
      </c>
      <c r="N28" s="128">
        <v>0.106</v>
      </c>
    </row>
    <row r="29" spans="2:14" s="47" customFormat="1" ht="12.75">
      <c r="B29" s="129"/>
      <c r="C29" s="82"/>
      <c r="D29" s="126"/>
      <c r="E29" s="126"/>
      <c r="F29" s="126"/>
      <c r="G29" s="126"/>
      <c r="H29" s="126"/>
      <c r="I29" s="126"/>
      <c r="J29" s="126"/>
      <c r="K29" s="126"/>
      <c r="L29" s="126"/>
      <c r="M29" s="126"/>
      <c r="N29" s="126"/>
    </row>
    <row r="30" spans="2:14" s="47" customFormat="1" ht="12.75">
      <c r="B30" s="58" t="s">
        <v>223</v>
      </c>
      <c r="C30" s="82"/>
      <c r="D30" s="126"/>
      <c r="E30" s="126"/>
      <c r="F30" s="126"/>
      <c r="G30" s="126"/>
      <c r="H30" s="126"/>
      <c r="I30" s="126"/>
      <c r="J30" s="126"/>
      <c r="K30" s="126"/>
      <c r="L30" s="126"/>
      <c r="M30" s="126"/>
      <c r="N30" s="126"/>
    </row>
    <row r="31" spans="2:14" s="47" customFormat="1" ht="12.75">
      <c r="B31" s="85" t="s">
        <v>224</v>
      </c>
      <c r="C31" s="86"/>
      <c r="D31" s="127">
        <v>6.8000001907348631E-2</v>
      </c>
      <c r="E31" s="127">
        <v>7.1999998092651368E-2</v>
      </c>
      <c r="F31" s="127">
        <v>7.6999998092651373E-2</v>
      </c>
      <c r="G31" s="127">
        <v>7.8000001907348626E-2</v>
      </c>
      <c r="H31" s="127">
        <v>8.600000381469726E-2</v>
      </c>
      <c r="I31" s="127">
        <v>9.8999996185302738E-2</v>
      </c>
      <c r="J31" s="127">
        <v>9.6999998092651363E-2</v>
      </c>
      <c r="K31" s="127">
        <v>9.5000000000000001E-2</v>
      </c>
      <c r="L31" s="127">
        <v>9.1000003814697264E-2</v>
      </c>
      <c r="M31" s="127">
        <v>9.1000003814697264E-2</v>
      </c>
      <c r="N31" s="127">
        <v>0.08</v>
      </c>
    </row>
    <row r="32" spans="2:14" s="47" customFormat="1" ht="12.75">
      <c r="B32" s="129" t="s">
        <v>225</v>
      </c>
      <c r="C32" s="82"/>
      <c r="D32" s="126">
        <v>0.61899999999999999</v>
      </c>
      <c r="E32" s="126">
        <v>0.7</v>
      </c>
      <c r="F32" s="126">
        <v>0.67800003051757818</v>
      </c>
      <c r="G32" s="126">
        <v>0.69300003051757808</v>
      </c>
      <c r="H32" s="126">
        <v>0.69199999999999995</v>
      </c>
      <c r="I32" s="126">
        <v>0.67400001525878905</v>
      </c>
      <c r="J32" s="126">
        <v>0.69</v>
      </c>
      <c r="K32" s="126">
        <v>0.70499999999999996</v>
      </c>
      <c r="L32" s="126">
        <v>0.70599998474121095</v>
      </c>
      <c r="M32" s="126">
        <v>0.69400001525878907</v>
      </c>
      <c r="N32" s="126">
        <v>0.73699996948242186</v>
      </c>
    </row>
    <row r="33" spans="2:14" s="47" customFormat="1" ht="12.75">
      <c r="B33" s="88" t="s">
        <v>226</v>
      </c>
      <c r="C33" s="89"/>
      <c r="D33" s="128">
        <v>0.14899999618530274</v>
      </c>
      <c r="E33" s="128">
        <v>0.13399999618530273</v>
      </c>
      <c r="F33" s="128">
        <v>0.14000000000000001</v>
      </c>
      <c r="G33" s="128">
        <v>0.15100000381469728</v>
      </c>
      <c r="H33" s="128">
        <v>0.15</v>
      </c>
      <c r="I33" s="128">
        <v>0.16700000762939454</v>
      </c>
      <c r="J33" s="128">
        <v>0.17</v>
      </c>
      <c r="K33" s="128">
        <v>0.18</v>
      </c>
      <c r="L33" s="128">
        <v>0.17499999999999999</v>
      </c>
      <c r="M33" s="128">
        <v>0.18700000762939453</v>
      </c>
      <c r="N33" s="128">
        <v>0.18399999618530274</v>
      </c>
    </row>
    <row r="34" spans="2:14" s="47" customFormat="1" ht="12.75">
      <c r="B34" s="129"/>
      <c r="C34" s="82"/>
      <c r="D34" s="126"/>
      <c r="E34" s="126"/>
      <c r="F34" s="126"/>
      <c r="G34" s="126"/>
      <c r="H34" s="126"/>
      <c r="I34" s="126"/>
      <c r="J34" s="126"/>
      <c r="K34" s="126"/>
      <c r="L34" s="126"/>
      <c r="M34" s="126"/>
      <c r="N34" s="126"/>
    </row>
    <row r="35" spans="2:14" s="47" customFormat="1" ht="12.75">
      <c r="B35" s="58" t="s">
        <v>227</v>
      </c>
      <c r="C35" s="131"/>
      <c r="D35" s="126"/>
      <c r="E35" s="126"/>
      <c r="F35" s="126"/>
      <c r="G35" s="126"/>
      <c r="H35" s="126"/>
      <c r="I35" s="126"/>
      <c r="J35" s="126"/>
      <c r="K35" s="126"/>
      <c r="L35" s="126"/>
      <c r="M35" s="126"/>
      <c r="N35" s="126"/>
    </row>
    <row r="36" spans="2:14" s="47" customFormat="1" ht="12.75">
      <c r="B36" s="202" t="s">
        <v>228</v>
      </c>
      <c r="C36" s="203"/>
      <c r="D36" s="127">
        <v>0.08</v>
      </c>
      <c r="E36" s="127">
        <v>8.3000000000000004E-2</v>
      </c>
      <c r="F36" s="127">
        <v>8.3000000000000004E-2</v>
      </c>
      <c r="G36" s="127">
        <v>8.199999999999999E-2</v>
      </c>
      <c r="H36" s="127">
        <v>8.5000000000000006E-2</v>
      </c>
      <c r="I36" s="127">
        <v>9.6999999999999989E-2</v>
      </c>
      <c r="J36" s="127">
        <v>8.4000000000000005E-2</v>
      </c>
      <c r="K36" s="127">
        <v>0.09</v>
      </c>
      <c r="L36" s="127">
        <v>8.7999999999999995E-2</v>
      </c>
      <c r="M36" s="127">
        <v>8.5000000000000006E-2</v>
      </c>
      <c r="N36" s="127">
        <v>7.9000000000000001E-2</v>
      </c>
    </row>
    <row r="37" spans="2:14" s="47" customFormat="1" ht="12.75">
      <c r="B37" s="204" t="s">
        <v>229</v>
      </c>
      <c r="C37" s="205"/>
      <c r="D37" s="128">
        <v>0.252</v>
      </c>
      <c r="E37" s="128">
        <v>0.25</v>
      </c>
      <c r="F37" s="128">
        <v>0.25600000000000001</v>
      </c>
      <c r="G37" s="128">
        <v>0.26100000000000001</v>
      </c>
      <c r="H37" s="128">
        <v>0.25600000000000001</v>
      </c>
      <c r="I37" s="128">
        <v>0.252</v>
      </c>
      <c r="J37" s="128">
        <v>0.26400000000000001</v>
      </c>
      <c r="K37" s="128">
        <v>0.253</v>
      </c>
      <c r="L37" s="128">
        <v>0.246</v>
      </c>
      <c r="M37" s="128">
        <v>0.246</v>
      </c>
      <c r="N37" s="128">
        <v>0.22600000000000001</v>
      </c>
    </row>
    <row r="38" spans="2:14" s="47" customFormat="1" ht="12.75">
      <c r="B38" s="206"/>
      <c r="C38" s="131"/>
      <c r="D38" s="126"/>
      <c r="E38" s="126"/>
      <c r="F38" s="126"/>
      <c r="G38" s="126"/>
      <c r="H38" s="126"/>
      <c r="I38" s="126"/>
      <c r="J38" s="126"/>
      <c r="K38" s="126"/>
      <c r="L38" s="126"/>
      <c r="M38" s="126"/>
      <c r="N38" s="126"/>
    </row>
    <row r="39" spans="2:14" s="47" customFormat="1" ht="12.75">
      <c r="B39" s="58" t="s">
        <v>373</v>
      </c>
      <c r="C39" s="46"/>
      <c r="D39" s="92"/>
      <c r="E39" s="92"/>
      <c r="F39" s="92"/>
      <c r="G39" s="92"/>
      <c r="H39" s="92"/>
      <c r="I39" s="92"/>
      <c r="J39" s="92"/>
      <c r="K39" s="92"/>
      <c r="L39" s="92"/>
      <c r="M39" s="92"/>
      <c r="N39" s="92"/>
    </row>
    <row r="40" spans="2:14" s="47" customFormat="1" ht="12.75">
      <c r="B40" s="85" t="s">
        <v>374</v>
      </c>
      <c r="C40" s="86"/>
      <c r="D40" s="310">
        <v>929.25</v>
      </c>
      <c r="E40" s="310">
        <v>939.83333333333337</v>
      </c>
      <c r="F40" s="310">
        <v>952.16666666666663</v>
      </c>
      <c r="G40" s="310">
        <v>979.75</v>
      </c>
      <c r="H40" s="310">
        <v>979.08333333333337</v>
      </c>
      <c r="I40" s="310">
        <v>986.66666666666663</v>
      </c>
      <c r="J40" s="310">
        <v>1033.4166666666667</v>
      </c>
      <c r="K40" s="310">
        <v>1063.75</v>
      </c>
      <c r="L40" s="310">
        <v>1096</v>
      </c>
      <c r="M40" s="310">
        <v>1136</v>
      </c>
      <c r="N40" s="310">
        <v>1176</v>
      </c>
    </row>
    <row r="41" spans="2:14" s="47" customFormat="1" ht="12.75">
      <c r="B41" s="129" t="s">
        <v>375</v>
      </c>
      <c r="C41" s="82"/>
      <c r="D41" s="126">
        <v>0.215</v>
      </c>
      <c r="E41" s="126">
        <v>0.20699999999999999</v>
      </c>
      <c r="F41" s="126">
        <v>0.214</v>
      </c>
      <c r="G41" s="126">
        <v>0.21100000000000002</v>
      </c>
      <c r="H41" s="126">
        <v>0.20399999999999999</v>
      </c>
      <c r="I41" s="126">
        <v>0.23199999999999998</v>
      </c>
      <c r="J41" s="126">
        <v>0.22</v>
      </c>
      <c r="K41" s="126">
        <v>0.20699999999999999</v>
      </c>
      <c r="L41" s="126">
        <v>0.20899999999999999</v>
      </c>
      <c r="M41" s="126">
        <v>0.22</v>
      </c>
      <c r="N41" s="126">
        <v>0.23200000000000001</v>
      </c>
    </row>
    <row r="42" spans="2:14" s="47" customFormat="1" ht="14.25">
      <c r="B42" s="88" t="s">
        <v>376</v>
      </c>
      <c r="C42" s="89"/>
      <c r="D42" s="128">
        <v>8.1000000000000003E-2</v>
      </c>
      <c r="E42" s="128">
        <v>9.0999999999999998E-2</v>
      </c>
      <c r="F42" s="128">
        <v>0.104</v>
      </c>
      <c r="G42" s="128">
        <v>0.104</v>
      </c>
      <c r="H42" s="128">
        <v>0.106</v>
      </c>
      <c r="I42" s="128">
        <v>9.5000000000000001E-2</v>
      </c>
      <c r="J42" s="128">
        <v>0.113</v>
      </c>
      <c r="K42" s="128">
        <v>0.105</v>
      </c>
      <c r="L42" s="128">
        <v>0.11600000000000001</v>
      </c>
      <c r="M42" s="128">
        <v>0.105</v>
      </c>
      <c r="N42" s="128">
        <v>0.106</v>
      </c>
    </row>
    <row r="43" spans="2:14" s="47" customFormat="1" ht="12.75">
      <c r="B43" s="46"/>
      <c r="C43" s="46"/>
      <c r="D43" s="46"/>
      <c r="E43" s="46"/>
      <c r="F43" s="46"/>
      <c r="G43" s="46"/>
      <c r="H43" s="46"/>
      <c r="I43" s="46"/>
      <c r="J43" s="46"/>
      <c r="K43" s="46"/>
      <c r="L43" s="46"/>
      <c r="M43" s="46"/>
      <c r="N43" s="46"/>
    </row>
    <row r="44" spans="2:14" s="47" customFormat="1" ht="12.75">
      <c r="B44" s="67" t="s">
        <v>101</v>
      </c>
      <c r="C44" s="46"/>
      <c r="D44" s="46"/>
      <c r="E44" s="46"/>
      <c r="F44" s="46"/>
      <c r="G44" s="46"/>
      <c r="H44" s="46"/>
      <c r="I44" s="46"/>
      <c r="J44" s="46"/>
      <c r="K44" s="46"/>
      <c r="L44" s="46"/>
      <c r="M44" s="46"/>
      <c r="N44" s="46"/>
    </row>
    <row r="45" spans="2:14" s="47" customFormat="1" ht="12.75">
      <c r="B45" s="67" t="s">
        <v>377</v>
      </c>
      <c r="C45" s="46"/>
      <c r="D45" s="46"/>
      <c r="E45" s="46"/>
      <c r="F45" s="46"/>
      <c r="G45" s="46"/>
      <c r="H45" s="46"/>
      <c r="I45" s="46"/>
      <c r="J45" s="46"/>
      <c r="K45" s="46"/>
      <c r="L45" s="46"/>
      <c r="M45" s="46"/>
      <c r="N45" s="46"/>
    </row>
    <row r="46" spans="2:14" s="47" customFormat="1" ht="12.75">
      <c r="B46" s="46"/>
      <c r="C46" s="46"/>
      <c r="D46" s="46"/>
      <c r="E46" s="46"/>
      <c r="F46" s="46"/>
      <c r="G46" s="46"/>
      <c r="H46" s="46"/>
      <c r="I46" s="46"/>
      <c r="J46" s="46"/>
      <c r="K46" s="46"/>
      <c r="L46" s="46"/>
      <c r="M46" s="46"/>
      <c r="N46" s="46"/>
    </row>
    <row r="47" spans="2:14" s="47" customFormat="1" ht="12.75">
      <c r="B47" s="46" t="s">
        <v>105</v>
      </c>
      <c r="C47" s="46"/>
      <c r="D47" s="46"/>
      <c r="E47" s="46"/>
      <c r="F47" s="46"/>
      <c r="G47" s="46"/>
      <c r="H47" s="46"/>
      <c r="I47" s="46"/>
      <c r="J47" s="46"/>
      <c r="K47" s="46"/>
      <c r="L47" s="46"/>
      <c r="M47" s="46"/>
      <c r="N47" s="46"/>
    </row>
    <row r="48" spans="2:14" s="47" customFormat="1" ht="12.75"/>
    <row r="49" s="47" customFormat="1" ht="12.75"/>
  </sheetData>
  <mergeCells count="2">
    <mergeCell ref="B6:C7"/>
    <mergeCell ref="D6:N6"/>
  </mergeCells>
  <pageMargins left="0.70866141732283472" right="0.70866141732283472" top="0.78740157480314965" bottom="0.78740157480314965" header="0.31496062992125984" footer="0.31496062992125984"/>
  <pageSetup paperSize="9" scale="6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tabColor theme="9"/>
  </sheetPr>
  <dimension ref="A1:R87"/>
  <sheetViews>
    <sheetView showGridLines="0" zoomScaleNormal="100" workbookViewId="0"/>
  </sheetViews>
  <sheetFormatPr baseColWidth="10" defaultColWidth="10.7109375" defaultRowHeight="15"/>
  <cols>
    <col min="1" max="2" width="10.7109375" style="33"/>
    <col min="3" max="3" width="37.140625" style="33" customWidth="1"/>
    <col min="4" max="18" width="8" style="33" customWidth="1"/>
    <col min="19" max="16384" width="10.7109375" style="33"/>
  </cols>
  <sheetData>
    <row r="1" spans="1:18">
      <c r="B1" s="1"/>
      <c r="C1" s="1"/>
      <c r="D1" s="1"/>
      <c r="E1" s="1"/>
      <c r="F1" s="1"/>
      <c r="G1" s="1"/>
      <c r="H1" s="1"/>
      <c r="I1" s="1"/>
      <c r="J1" s="1"/>
      <c r="K1" s="1"/>
      <c r="L1" s="1"/>
      <c r="M1" s="1"/>
      <c r="N1" s="1"/>
      <c r="O1" s="1"/>
      <c r="P1" s="1"/>
      <c r="Q1" s="1"/>
      <c r="R1" s="1"/>
    </row>
    <row r="2" spans="1:18" s="38" customFormat="1" ht="26.85" customHeight="1">
      <c r="B2" s="301" t="s">
        <v>44</v>
      </c>
      <c r="C2" s="36" t="s">
        <v>45</v>
      </c>
      <c r="D2" s="37"/>
      <c r="E2" s="37"/>
      <c r="F2" s="37"/>
      <c r="G2" s="37"/>
      <c r="H2" s="37"/>
      <c r="I2" s="37"/>
      <c r="J2" s="37"/>
      <c r="K2" s="37"/>
      <c r="L2" s="37"/>
      <c r="M2" s="37"/>
      <c r="N2" s="37"/>
      <c r="O2" s="37"/>
      <c r="P2" s="37"/>
      <c r="Q2" s="37"/>
      <c r="R2" s="37"/>
    </row>
    <row r="3" spans="1:18" ht="13.35" customHeight="1">
      <c r="B3" s="1"/>
      <c r="C3" s="1"/>
      <c r="D3" s="1"/>
      <c r="E3" s="1"/>
      <c r="F3" s="1"/>
      <c r="G3" s="1"/>
      <c r="H3" s="1"/>
      <c r="I3" s="1"/>
      <c r="J3" s="1"/>
      <c r="K3" s="1"/>
      <c r="L3" s="1"/>
      <c r="M3" s="1"/>
      <c r="N3" s="1"/>
      <c r="O3" s="1"/>
      <c r="P3" s="1"/>
      <c r="Q3" s="1"/>
      <c r="R3" s="1"/>
    </row>
    <row r="4" spans="1:18" ht="15" customHeight="1">
      <c r="B4" s="302" t="s">
        <v>371</v>
      </c>
      <c r="C4" s="39"/>
      <c r="D4" s="303"/>
      <c r="E4" s="303"/>
      <c r="F4" s="303"/>
      <c r="G4" s="303"/>
      <c r="H4" s="303"/>
      <c r="I4" s="303"/>
      <c r="J4" s="303"/>
      <c r="K4" s="303"/>
      <c r="L4" s="304"/>
      <c r="M4" s="304"/>
      <c r="N4" s="304"/>
      <c r="O4" s="304"/>
      <c r="P4" s="304"/>
      <c r="Q4" s="304"/>
      <c r="R4" s="304"/>
    </row>
    <row r="5" spans="1:18" ht="13.35" customHeight="1">
      <c r="B5" s="1"/>
      <c r="C5" s="1"/>
      <c r="D5" s="1"/>
      <c r="E5" s="311"/>
      <c r="F5" s="311"/>
      <c r="G5" s="311"/>
      <c r="H5" s="311"/>
      <c r="I5" s="311"/>
      <c r="J5" s="311"/>
      <c r="K5" s="311"/>
      <c r="L5" s="311"/>
      <c r="M5" s="311"/>
      <c r="N5" s="311"/>
      <c r="O5" s="311"/>
      <c r="P5" s="311"/>
      <c r="Q5" s="311"/>
      <c r="R5" s="311"/>
    </row>
    <row r="6" spans="1:18" s="47" customFormat="1" ht="14.65" customHeight="1">
      <c r="A6" s="223"/>
      <c r="B6" s="312" t="s">
        <v>378</v>
      </c>
      <c r="C6" s="313"/>
      <c r="D6" s="307" t="s">
        <v>379</v>
      </c>
      <c r="E6" s="308"/>
      <c r="F6" s="308"/>
      <c r="G6" s="308"/>
      <c r="H6" s="308"/>
      <c r="I6" s="308"/>
      <c r="J6" s="308"/>
      <c r="K6" s="308"/>
      <c r="L6" s="308"/>
      <c r="M6" s="308"/>
      <c r="N6" s="308"/>
      <c r="O6" s="308"/>
      <c r="P6" s="308"/>
      <c r="Q6" s="308"/>
      <c r="R6" s="308"/>
    </row>
    <row r="7" spans="1:18" s="47" customFormat="1" ht="12.75">
      <c r="A7" s="223"/>
      <c r="B7" s="312"/>
      <c r="C7" s="313"/>
      <c r="D7" s="309">
        <v>2005</v>
      </c>
      <c r="E7" s="309">
        <v>2006</v>
      </c>
      <c r="F7" s="309">
        <v>2007</v>
      </c>
      <c r="G7" s="309">
        <v>2008</v>
      </c>
      <c r="H7" s="309">
        <v>2009</v>
      </c>
      <c r="I7" s="309">
        <v>2010</v>
      </c>
      <c r="J7" s="309" t="s">
        <v>380</v>
      </c>
      <c r="K7" s="309">
        <v>2012</v>
      </c>
      <c r="L7" s="309">
        <v>2013</v>
      </c>
      <c r="M7" s="309">
        <v>2014</v>
      </c>
      <c r="N7" s="309">
        <v>2015</v>
      </c>
      <c r="O7" s="309" t="s">
        <v>381</v>
      </c>
      <c r="P7" s="309">
        <v>2017</v>
      </c>
      <c r="Q7" s="309">
        <v>2018</v>
      </c>
      <c r="R7" s="309">
        <v>2019</v>
      </c>
    </row>
    <row r="8" spans="1:18" s="47" customFormat="1" ht="12.75" customHeight="1">
      <c r="B8" s="123"/>
      <c r="C8" s="123"/>
      <c r="D8" s="314"/>
      <c r="E8" s="314"/>
      <c r="F8" s="314"/>
      <c r="G8" s="314"/>
      <c r="H8" s="314"/>
      <c r="I8" s="314"/>
      <c r="J8" s="314"/>
      <c r="K8" s="314"/>
      <c r="L8" s="314"/>
      <c r="M8" s="314"/>
      <c r="N8" s="314"/>
      <c r="O8" s="314"/>
      <c r="P8" s="314"/>
      <c r="Q8" s="314"/>
      <c r="R8" s="314"/>
    </row>
    <row r="9" spans="1:18" s="278" customFormat="1" ht="12.75">
      <c r="B9" s="315" t="s">
        <v>117</v>
      </c>
      <c r="C9" s="316"/>
      <c r="D9" s="317">
        <v>0.14699999999999999</v>
      </c>
      <c r="E9" s="317">
        <v>0.14000000000000001</v>
      </c>
      <c r="F9" s="317">
        <v>0.14299999999999999</v>
      </c>
      <c r="G9" s="317">
        <v>0.14399999999999999</v>
      </c>
      <c r="H9" s="317">
        <v>0.14599999999999999</v>
      </c>
      <c r="I9" s="317">
        <v>0.14499999999999999</v>
      </c>
      <c r="J9" s="317">
        <v>0.15</v>
      </c>
      <c r="K9" s="317">
        <v>0.15</v>
      </c>
      <c r="L9" s="317">
        <v>0.155</v>
      </c>
      <c r="M9" s="317">
        <v>0.154</v>
      </c>
      <c r="N9" s="317">
        <v>0.157</v>
      </c>
      <c r="O9" s="317">
        <v>0.157</v>
      </c>
      <c r="P9" s="317">
        <v>0.158</v>
      </c>
      <c r="Q9" s="317">
        <v>0.155</v>
      </c>
      <c r="R9" s="317">
        <v>0.159</v>
      </c>
    </row>
    <row r="10" spans="1:18" s="278" customFormat="1" ht="6" customHeight="1">
      <c r="B10" s="318"/>
      <c r="C10" s="319"/>
      <c r="D10" s="320"/>
      <c r="E10" s="320"/>
      <c r="F10" s="320"/>
      <c r="G10" s="320"/>
      <c r="H10" s="320"/>
      <c r="I10" s="320"/>
      <c r="J10" s="320"/>
      <c r="K10" s="320"/>
      <c r="L10" s="320"/>
      <c r="M10" s="320"/>
      <c r="N10" s="320"/>
      <c r="O10" s="320"/>
      <c r="P10" s="320"/>
      <c r="Q10" s="320"/>
      <c r="R10" s="320"/>
    </row>
    <row r="11" spans="1:18" s="278" customFormat="1" ht="12.75">
      <c r="B11" s="321" t="s">
        <v>382</v>
      </c>
      <c r="C11" s="319"/>
      <c r="D11" s="320"/>
      <c r="E11" s="320"/>
      <c r="F11" s="320"/>
      <c r="G11" s="320"/>
      <c r="H11" s="320"/>
      <c r="I11" s="320"/>
      <c r="J11" s="320"/>
      <c r="K11" s="320"/>
      <c r="L11" s="320"/>
      <c r="M11" s="320"/>
      <c r="N11" s="320"/>
      <c r="O11" s="320"/>
      <c r="P11" s="320"/>
      <c r="Q11" s="320"/>
      <c r="R11" s="320"/>
    </row>
    <row r="12" spans="1:18" s="278" customFormat="1" ht="12.75">
      <c r="B12" s="322" t="s">
        <v>383</v>
      </c>
      <c r="C12" s="323"/>
      <c r="D12" s="324">
        <v>0.13200000000000001</v>
      </c>
      <c r="E12" s="324">
        <v>0.127</v>
      </c>
      <c r="F12" s="324">
        <v>0.129</v>
      </c>
      <c r="G12" s="324">
        <v>0.13100000000000001</v>
      </c>
      <c r="H12" s="324">
        <v>0.13300000000000001</v>
      </c>
      <c r="I12" s="324">
        <v>0.13300000000000001</v>
      </c>
      <c r="J12" s="324">
        <v>0.13800000000000001</v>
      </c>
      <c r="K12" s="324">
        <v>0.13900000000000001</v>
      </c>
      <c r="L12" s="324">
        <v>0.14400000000000002</v>
      </c>
      <c r="M12" s="324">
        <v>0.14499999999999999</v>
      </c>
      <c r="N12" s="324">
        <v>0.14699999999999999</v>
      </c>
      <c r="O12" s="324">
        <v>0.15</v>
      </c>
      <c r="P12" s="324">
        <v>0.153</v>
      </c>
      <c r="Q12" s="324">
        <v>0.15</v>
      </c>
      <c r="R12" s="324">
        <v>0.154</v>
      </c>
    </row>
    <row r="13" spans="1:18" s="278" customFormat="1" ht="12.75">
      <c r="B13" s="325" t="s">
        <v>384</v>
      </c>
      <c r="C13" s="326"/>
      <c r="D13" s="327">
        <v>0.20399999999999999</v>
      </c>
      <c r="E13" s="327">
        <v>0.192</v>
      </c>
      <c r="F13" s="327">
        <v>0.19500000000000001</v>
      </c>
      <c r="G13" s="327">
        <v>0.19500000000000001</v>
      </c>
      <c r="H13" s="327">
        <v>0.19500000000000001</v>
      </c>
      <c r="I13" s="327">
        <v>0.19</v>
      </c>
      <c r="J13" s="327">
        <v>0.19399999999999998</v>
      </c>
      <c r="K13" s="327">
        <v>0.19600000000000001</v>
      </c>
      <c r="L13" s="327">
        <v>0.19800000000000001</v>
      </c>
      <c r="M13" s="327">
        <v>0.192</v>
      </c>
      <c r="N13" s="327">
        <v>0.19699999999999998</v>
      </c>
      <c r="O13" s="327">
        <v>0.184</v>
      </c>
      <c r="P13" s="327">
        <v>0.17799999999999999</v>
      </c>
      <c r="Q13" s="327">
        <v>0.17499999999999999</v>
      </c>
      <c r="R13" s="327">
        <v>0.17899999999999999</v>
      </c>
    </row>
    <row r="14" spans="1:18" s="278" customFormat="1" ht="8.25" customHeight="1">
      <c r="B14" s="328"/>
      <c r="C14" s="319"/>
      <c r="D14" s="320"/>
      <c r="E14" s="320"/>
      <c r="F14" s="320"/>
      <c r="G14" s="320"/>
      <c r="H14" s="320"/>
      <c r="I14" s="320"/>
      <c r="J14" s="320"/>
      <c r="K14" s="320"/>
      <c r="L14" s="320"/>
      <c r="M14" s="320"/>
      <c r="N14" s="320"/>
      <c r="O14" s="320"/>
      <c r="P14" s="320"/>
      <c r="Q14" s="320"/>
      <c r="R14" s="320"/>
    </row>
    <row r="15" spans="1:18" s="278" customFormat="1" ht="12.75">
      <c r="B15" s="321" t="s">
        <v>121</v>
      </c>
      <c r="C15" s="319"/>
      <c r="D15" s="320"/>
      <c r="E15" s="320"/>
      <c r="F15" s="320"/>
      <c r="G15" s="320"/>
      <c r="H15" s="320"/>
      <c r="I15" s="320"/>
      <c r="J15" s="320"/>
      <c r="K15" s="320"/>
      <c r="L15" s="320"/>
      <c r="M15" s="320"/>
      <c r="N15" s="320"/>
      <c r="O15" s="320"/>
      <c r="P15" s="320"/>
      <c r="Q15" s="320"/>
      <c r="R15" s="320"/>
    </row>
    <row r="16" spans="1:18" s="278" customFormat="1" ht="12.75">
      <c r="B16" s="322" t="s">
        <v>385</v>
      </c>
      <c r="C16" s="323"/>
      <c r="D16" s="324">
        <v>0.19500000000000001</v>
      </c>
      <c r="E16" s="324">
        <v>0.186</v>
      </c>
      <c r="F16" s="324">
        <v>0.184</v>
      </c>
      <c r="G16" s="324">
        <v>0.184</v>
      </c>
      <c r="H16" s="324">
        <v>0.187</v>
      </c>
      <c r="I16" s="324">
        <v>0.182</v>
      </c>
      <c r="J16" s="324">
        <v>0.187</v>
      </c>
      <c r="K16" s="324">
        <v>0.187</v>
      </c>
      <c r="L16" s="324">
        <v>0.192</v>
      </c>
      <c r="M16" s="324">
        <v>0.19</v>
      </c>
      <c r="N16" s="324">
        <v>0.19700000000000001</v>
      </c>
      <c r="O16" s="324">
        <v>0.20200000000000001</v>
      </c>
      <c r="P16" s="324">
        <v>0.20399999999999999</v>
      </c>
      <c r="Q16" s="324">
        <v>0.20100000000000001</v>
      </c>
      <c r="R16" s="324">
        <v>0.20499999999999999</v>
      </c>
    </row>
    <row r="17" spans="2:18" s="278" customFormat="1" ht="12.75">
      <c r="B17" s="318" t="s">
        <v>386</v>
      </c>
      <c r="C17" s="319"/>
      <c r="D17" s="320">
        <v>0.23300000000000001</v>
      </c>
      <c r="E17" s="320">
        <v>0.223</v>
      </c>
      <c r="F17" s="320">
        <v>0.224</v>
      </c>
      <c r="G17" s="320">
        <v>0.224</v>
      </c>
      <c r="H17" s="320">
        <v>0.22900000000000001</v>
      </c>
      <c r="I17" s="320">
        <v>0.22700000000000001</v>
      </c>
      <c r="J17" s="320">
        <v>0.23200000000000001</v>
      </c>
      <c r="K17" s="320">
        <v>0.24099999999999999</v>
      </c>
      <c r="L17" s="320">
        <v>0.248</v>
      </c>
      <c r="M17" s="320">
        <v>0.246</v>
      </c>
      <c r="N17" s="320">
        <v>0.255</v>
      </c>
      <c r="O17" s="320">
        <v>0.255</v>
      </c>
      <c r="P17" s="320">
        <v>0.26</v>
      </c>
      <c r="Q17" s="320">
        <v>0.25600000000000001</v>
      </c>
      <c r="R17" s="320">
        <v>0.25800000000000001</v>
      </c>
    </row>
    <row r="18" spans="2:18" s="278" customFormat="1" ht="12.75">
      <c r="B18" s="318" t="s">
        <v>387</v>
      </c>
      <c r="C18" s="319"/>
      <c r="D18" s="320">
        <v>0.14099999999999999</v>
      </c>
      <c r="E18" s="320">
        <v>0.13300000000000001</v>
      </c>
      <c r="F18" s="320">
        <v>0.13400000000000001</v>
      </c>
      <c r="G18" s="320">
        <v>0.13300000000000001</v>
      </c>
      <c r="H18" s="320">
        <v>0.13600000000000001</v>
      </c>
      <c r="I18" s="320">
        <v>0.13300000000000001</v>
      </c>
      <c r="J18" s="320">
        <v>0.13600000000000001</v>
      </c>
      <c r="K18" s="320">
        <v>0.13500000000000001</v>
      </c>
      <c r="L18" s="320">
        <v>0.13900000000000001</v>
      </c>
      <c r="M18" s="320">
        <v>0.13800000000000001</v>
      </c>
      <c r="N18" s="320">
        <v>0.14199999999999999</v>
      </c>
      <c r="O18" s="320">
        <v>0.14299999999999999</v>
      </c>
      <c r="P18" s="320">
        <v>0.14499999999999999</v>
      </c>
      <c r="Q18" s="320">
        <v>0.14000000000000001</v>
      </c>
      <c r="R18" s="320">
        <v>0.14099999999999999</v>
      </c>
    </row>
    <row r="19" spans="2:18" s="278" customFormat="1" ht="12.75">
      <c r="B19" s="318" t="s">
        <v>388</v>
      </c>
      <c r="C19" s="319"/>
      <c r="D19" s="320">
        <v>0.114</v>
      </c>
      <c r="E19" s="320">
        <v>0.113</v>
      </c>
      <c r="F19" s="320">
        <v>0.11700000000000001</v>
      </c>
      <c r="G19" s="320">
        <v>0.122</v>
      </c>
      <c r="H19" s="320">
        <v>0.124</v>
      </c>
      <c r="I19" s="320">
        <v>0.125</v>
      </c>
      <c r="J19" s="320">
        <v>0.127</v>
      </c>
      <c r="K19" s="320">
        <v>0.127</v>
      </c>
      <c r="L19" s="320">
        <v>0.13</v>
      </c>
      <c r="M19" s="320">
        <v>0.13</v>
      </c>
      <c r="N19" s="320">
        <v>0.13100000000000001</v>
      </c>
      <c r="O19" s="320">
        <v>0.121</v>
      </c>
      <c r="P19" s="320">
        <v>0.121</v>
      </c>
      <c r="Q19" s="320">
        <v>0.11700000000000001</v>
      </c>
      <c r="R19" s="320">
        <v>0.12</v>
      </c>
    </row>
    <row r="20" spans="2:18" s="278" customFormat="1" ht="12.75">
      <c r="B20" s="325" t="s">
        <v>389</v>
      </c>
      <c r="C20" s="326"/>
      <c r="D20" s="327">
        <v>0.11</v>
      </c>
      <c r="E20" s="327">
        <v>0.104</v>
      </c>
      <c r="F20" s="327">
        <v>0.113</v>
      </c>
      <c r="G20" s="327">
        <v>0.12</v>
      </c>
      <c r="H20" s="327">
        <v>0.11899999999999999</v>
      </c>
      <c r="I20" s="327">
        <v>0.123</v>
      </c>
      <c r="J20" s="327">
        <v>0.13200000000000001</v>
      </c>
      <c r="K20" s="327">
        <v>0.13600000000000001</v>
      </c>
      <c r="L20" s="327">
        <v>0.14299999999999999</v>
      </c>
      <c r="M20" s="327">
        <v>0.14399999999999999</v>
      </c>
      <c r="N20" s="327">
        <v>0.14599999999999999</v>
      </c>
      <c r="O20" s="327">
        <v>0.14799999999999999</v>
      </c>
      <c r="P20" s="327">
        <v>0.14599999999999999</v>
      </c>
      <c r="Q20" s="327">
        <v>0.14699999999999999</v>
      </c>
      <c r="R20" s="327">
        <v>0.157</v>
      </c>
    </row>
    <row r="21" spans="2:18" s="278" customFormat="1" ht="6" customHeight="1">
      <c r="B21" s="318"/>
      <c r="C21" s="319"/>
      <c r="D21" s="320"/>
      <c r="E21" s="320"/>
      <c r="F21" s="320"/>
      <c r="G21" s="320"/>
      <c r="H21" s="320"/>
      <c r="I21" s="320"/>
      <c r="J21" s="320"/>
      <c r="K21" s="320"/>
      <c r="L21" s="320"/>
      <c r="M21" s="320"/>
      <c r="N21" s="320"/>
      <c r="O21" s="320"/>
      <c r="P21" s="320"/>
      <c r="Q21" s="320"/>
      <c r="R21" s="320"/>
    </row>
    <row r="22" spans="2:18" s="278" customFormat="1" ht="12.75">
      <c r="B22" s="321" t="s">
        <v>118</v>
      </c>
      <c r="C22" s="319"/>
      <c r="D22" s="320"/>
      <c r="E22" s="320"/>
      <c r="F22" s="320"/>
      <c r="G22" s="320"/>
      <c r="H22" s="320"/>
      <c r="I22" s="320"/>
      <c r="J22" s="320"/>
      <c r="K22" s="320"/>
      <c r="L22" s="320"/>
      <c r="M22" s="320"/>
      <c r="N22" s="320"/>
      <c r="O22" s="320"/>
      <c r="P22" s="320"/>
      <c r="Q22" s="320"/>
      <c r="R22" s="320"/>
    </row>
    <row r="23" spans="2:18" s="278" customFormat="1" ht="12.75">
      <c r="B23" s="322" t="s">
        <v>390</v>
      </c>
      <c r="C23" s="323"/>
      <c r="D23" s="324">
        <v>0.14299999999999999</v>
      </c>
      <c r="E23" s="324">
        <v>0.13700000000000001</v>
      </c>
      <c r="F23" s="324">
        <v>0.13800000000000001</v>
      </c>
      <c r="G23" s="324">
        <v>0.13900000000000001</v>
      </c>
      <c r="H23" s="324">
        <v>0.14099999999999999</v>
      </c>
      <c r="I23" s="324">
        <v>0.14000000000000001</v>
      </c>
      <c r="J23" s="324">
        <v>0.14199999999999999</v>
      </c>
      <c r="K23" s="324">
        <v>0.14299999999999999</v>
      </c>
      <c r="L23" s="324">
        <v>0.14799999999999999</v>
      </c>
      <c r="M23" s="324">
        <v>0.14799999999999999</v>
      </c>
      <c r="N23" s="324">
        <v>0.151</v>
      </c>
      <c r="O23" s="324">
        <v>0.152</v>
      </c>
      <c r="P23" s="324">
        <v>0.154</v>
      </c>
      <c r="Q23" s="324">
        <v>0.15</v>
      </c>
      <c r="R23" s="324">
        <v>0.152</v>
      </c>
    </row>
    <row r="24" spans="2:18" s="278" customFormat="1" ht="12.75">
      <c r="B24" s="325" t="s">
        <v>391</v>
      </c>
      <c r="C24" s="326"/>
      <c r="D24" s="327">
        <v>0.151</v>
      </c>
      <c r="E24" s="327">
        <v>0.14399999999999999</v>
      </c>
      <c r="F24" s="327">
        <v>0.14799999999999999</v>
      </c>
      <c r="G24" s="327">
        <v>0.15</v>
      </c>
      <c r="H24" s="327">
        <v>0.151</v>
      </c>
      <c r="I24" s="327">
        <v>0.15</v>
      </c>
      <c r="J24" s="327">
        <v>0.157</v>
      </c>
      <c r="K24" s="327">
        <v>0.158</v>
      </c>
      <c r="L24" s="327">
        <v>0.16200000000000001</v>
      </c>
      <c r="M24" s="327">
        <v>0.16</v>
      </c>
      <c r="N24" s="327">
        <v>0.16300000000000001</v>
      </c>
      <c r="O24" s="327">
        <v>0.16200000000000001</v>
      </c>
      <c r="P24" s="327">
        <v>0.16200000000000001</v>
      </c>
      <c r="Q24" s="327">
        <v>0.16</v>
      </c>
      <c r="R24" s="327">
        <v>0.16600000000000001</v>
      </c>
    </row>
    <row r="25" spans="2:18" s="278" customFormat="1" ht="6" customHeight="1">
      <c r="B25" s="318"/>
      <c r="C25" s="319"/>
      <c r="D25" s="320"/>
      <c r="E25" s="320"/>
      <c r="F25" s="320"/>
      <c r="G25" s="320"/>
      <c r="H25" s="320"/>
      <c r="I25" s="320"/>
      <c r="J25" s="320"/>
      <c r="K25" s="320"/>
      <c r="L25" s="320"/>
      <c r="M25" s="320"/>
      <c r="N25" s="320"/>
      <c r="O25" s="320"/>
      <c r="P25" s="320"/>
      <c r="Q25" s="320"/>
      <c r="R25" s="320"/>
    </row>
    <row r="26" spans="2:18" s="278" customFormat="1" ht="12.75">
      <c r="B26" s="321" t="s">
        <v>392</v>
      </c>
      <c r="C26" s="319"/>
      <c r="D26" s="320"/>
      <c r="E26" s="320"/>
      <c r="F26" s="320"/>
      <c r="G26" s="320"/>
      <c r="H26" s="320"/>
      <c r="I26" s="320"/>
      <c r="J26" s="320"/>
      <c r="K26" s="320"/>
      <c r="L26" s="320"/>
      <c r="M26" s="320"/>
      <c r="N26" s="320"/>
      <c r="O26" s="320"/>
      <c r="P26" s="320"/>
      <c r="Q26" s="320"/>
      <c r="R26" s="320"/>
    </row>
    <row r="27" spans="2:18" s="278" customFormat="1" ht="12.75">
      <c r="B27" s="321" t="s">
        <v>390</v>
      </c>
      <c r="C27" s="319"/>
      <c r="D27" s="320"/>
      <c r="E27" s="320"/>
      <c r="F27" s="320"/>
      <c r="G27" s="320"/>
      <c r="H27" s="320"/>
      <c r="I27" s="320"/>
      <c r="J27" s="320"/>
      <c r="K27" s="320"/>
      <c r="L27" s="320"/>
      <c r="M27" s="320"/>
      <c r="N27" s="320"/>
      <c r="O27" s="320"/>
      <c r="P27" s="320"/>
      <c r="Q27" s="320"/>
      <c r="R27" s="320"/>
    </row>
    <row r="28" spans="2:18" s="278" customFormat="1" ht="12.75">
      <c r="B28" s="329" t="s">
        <v>386</v>
      </c>
      <c r="C28" s="323"/>
      <c r="D28" s="324">
        <v>0.223</v>
      </c>
      <c r="E28" s="324">
        <v>0.21299999999999999</v>
      </c>
      <c r="F28" s="324">
        <v>0.21</v>
      </c>
      <c r="G28" s="324">
        <v>0.20899999999999999</v>
      </c>
      <c r="H28" s="324">
        <v>0.216</v>
      </c>
      <c r="I28" s="324">
        <v>0.21199999999999999</v>
      </c>
      <c r="J28" s="324">
        <v>0.217</v>
      </c>
      <c r="K28" s="324">
        <v>0.22700000000000001</v>
      </c>
      <c r="L28" s="324">
        <v>0.23499999999999999</v>
      </c>
      <c r="M28" s="324">
        <v>0.23599999999999999</v>
      </c>
      <c r="N28" s="324">
        <v>0.245</v>
      </c>
      <c r="O28" s="324">
        <v>0.25</v>
      </c>
      <c r="P28" s="324">
        <v>0.25900000000000001</v>
      </c>
      <c r="Q28" s="324">
        <v>0.25</v>
      </c>
      <c r="R28" s="324">
        <v>0.247</v>
      </c>
    </row>
    <row r="29" spans="2:18" s="278" customFormat="1" ht="12.75">
      <c r="B29" s="330" t="s">
        <v>387</v>
      </c>
      <c r="C29" s="319"/>
      <c r="D29" s="320">
        <v>0.13900000000000001</v>
      </c>
      <c r="E29" s="320">
        <v>0.13100000000000001</v>
      </c>
      <c r="F29" s="320">
        <v>0.13100000000000001</v>
      </c>
      <c r="G29" s="320">
        <v>0.13</v>
      </c>
      <c r="H29" s="320">
        <v>0.13400000000000001</v>
      </c>
      <c r="I29" s="320">
        <v>0.13200000000000001</v>
      </c>
      <c r="J29" s="320">
        <v>0.13100000000000001</v>
      </c>
      <c r="K29" s="320">
        <v>0.13</v>
      </c>
      <c r="L29" s="320">
        <v>0.13300000000000001</v>
      </c>
      <c r="M29" s="320">
        <v>0.13300000000000001</v>
      </c>
      <c r="N29" s="320">
        <v>0.13700000000000001</v>
      </c>
      <c r="O29" s="320">
        <v>0.13900000000000001</v>
      </c>
      <c r="P29" s="320">
        <v>0.14299999999999999</v>
      </c>
      <c r="Q29" s="320">
        <v>0.13700000000000001</v>
      </c>
      <c r="R29" s="320">
        <v>0.13699999999999998</v>
      </c>
    </row>
    <row r="30" spans="2:18" s="278" customFormat="1" ht="12.75">
      <c r="B30" s="330" t="s">
        <v>388</v>
      </c>
      <c r="C30" s="319"/>
      <c r="D30" s="320">
        <v>0.114</v>
      </c>
      <c r="E30" s="320">
        <v>0.113</v>
      </c>
      <c r="F30" s="320">
        <v>0.11600000000000001</v>
      </c>
      <c r="G30" s="320">
        <v>0.11899999999999999</v>
      </c>
      <c r="H30" s="320">
        <v>0.122</v>
      </c>
      <c r="I30" s="320">
        <v>0.123</v>
      </c>
      <c r="J30" s="320">
        <v>0.124</v>
      </c>
      <c r="K30" s="320">
        <v>0.123</v>
      </c>
      <c r="L30" s="320">
        <v>0.128</v>
      </c>
      <c r="M30" s="320">
        <v>0.127</v>
      </c>
      <c r="N30" s="320">
        <v>0.127</v>
      </c>
      <c r="O30" s="320">
        <v>0.11700000000000001</v>
      </c>
      <c r="P30" s="320">
        <v>0.11600000000000001</v>
      </c>
      <c r="Q30" s="320">
        <v>0.113</v>
      </c>
      <c r="R30" s="320">
        <v>0.115</v>
      </c>
    </row>
    <row r="31" spans="2:18" s="278" customFormat="1" ht="12.75">
      <c r="B31" s="331" t="s">
        <v>389</v>
      </c>
      <c r="C31" s="326"/>
      <c r="D31" s="327">
        <v>8.6999999999999994E-2</v>
      </c>
      <c r="E31" s="327">
        <v>8.5000000000000006E-2</v>
      </c>
      <c r="F31" s="327">
        <v>9.1999999999999998E-2</v>
      </c>
      <c r="G31" s="327">
        <v>9.9000000000000005E-2</v>
      </c>
      <c r="H31" s="327">
        <v>9.7000000000000003E-2</v>
      </c>
      <c r="I31" s="327">
        <v>0.10299999999999999</v>
      </c>
      <c r="J31" s="327">
        <v>0.108</v>
      </c>
      <c r="K31" s="327">
        <v>0.111</v>
      </c>
      <c r="L31" s="327">
        <v>0.12</v>
      </c>
      <c r="M31" s="327">
        <v>0.123</v>
      </c>
      <c r="N31" s="327">
        <v>0.126</v>
      </c>
      <c r="O31" s="327">
        <v>0.127</v>
      </c>
      <c r="P31" s="327">
        <v>0.125</v>
      </c>
      <c r="Q31" s="327">
        <v>0.127</v>
      </c>
      <c r="R31" s="327">
        <v>0.13500000000000001</v>
      </c>
    </row>
    <row r="32" spans="2:18" s="278" customFormat="1" ht="12.75">
      <c r="B32" s="321" t="s">
        <v>391</v>
      </c>
      <c r="C32" s="319"/>
      <c r="D32" s="320"/>
      <c r="E32" s="320"/>
      <c r="F32" s="320"/>
      <c r="G32" s="320"/>
      <c r="H32" s="320"/>
      <c r="I32" s="320"/>
      <c r="J32" s="320"/>
      <c r="K32" s="320"/>
      <c r="L32" s="320"/>
      <c r="M32" s="320"/>
      <c r="N32" s="320"/>
      <c r="O32" s="320"/>
      <c r="P32" s="320"/>
      <c r="Q32" s="320"/>
      <c r="R32" s="320"/>
    </row>
    <row r="33" spans="2:18" s="278" customFormat="1" ht="12.75">
      <c r="B33" s="329" t="s">
        <v>386</v>
      </c>
      <c r="C33" s="323"/>
      <c r="D33" s="324">
        <v>0.24299999999999999</v>
      </c>
      <c r="E33" s="324">
        <v>0.23300000000000001</v>
      </c>
      <c r="F33" s="324">
        <v>0.23899999999999999</v>
      </c>
      <c r="G33" s="324">
        <v>0.24099999999999999</v>
      </c>
      <c r="H33" s="324">
        <v>0.24199999999999999</v>
      </c>
      <c r="I33" s="324">
        <v>0.24199999999999999</v>
      </c>
      <c r="J33" s="324">
        <v>0.249</v>
      </c>
      <c r="K33" s="324">
        <v>0.25600000000000001</v>
      </c>
      <c r="L33" s="324">
        <v>0.26300000000000001</v>
      </c>
      <c r="M33" s="324">
        <v>0.25700000000000001</v>
      </c>
      <c r="N33" s="324">
        <v>0.26500000000000001</v>
      </c>
      <c r="O33" s="324">
        <v>0.26200000000000001</v>
      </c>
      <c r="P33" s="324">
        <v>0.26100000000000001</v>
      </c>
      <c r="Q33" s="324">
        <v>0.26300000000000001</v>
      </c>
      <c r="R33" s="324">
        <v>0.27</v>
      </c>
    </row>
    <row r="34" spans="2:18" s="278" customFormat="1" ht="12.75">
      <c r="B34" s="330" t="s">
        <v>387</v>
      </c>
      <c r="C34" s="321"/>
      <c r="D34" s="320">
        <v>0.14299999999999999</v>
      </c>
      <c r="E34" s="320">
        <v>0.13500000000000001</v>
      </c>
      <c r="F34" s="320">
        <v>0.13600000000000001</v>
      </c>
      <c r="G34" s="320">
        <v>0.13600000000000001</v>
      </c>
      <c r="H34" s="320">
        <v>0.13800000000000001</v>
      </c>
      <c r="I34" s="320">
        <v>0.13500000000000001</v>
      </c>
      <c r="J34" s="320">
        <v>0.14099999999999999</v>
      </c>
      <c r="K34" s="320">
        <v>0.14099999999999999</v>
      </c>
      <c r="L34" s="320">
        <v>0.14399999999999999</v>
      </c>
      <c r="M34" s="320">
        <v>0.14299999999999999</v>
      </c>
      <c r="N34" s="320">
        <v>0.14699999999999999</v>
      </c>
      <c r="O34" s="320">
        <v>0.14699999999999999</v>
      </c>
      <c r="P34" s="320">
        <v>0.14699999999999999</v>
      </c>
      <c r="Q34" s="320">
        <v>0.14299999999999999</v>
      </c>
      <c r="R34" s="320">
        <v>0.14599999999999999</v>
      </c>
    </row>
    <row r="35" spans="2:18" s="278" customFormat="1" ht="12.75">
      <c r="B35" s="330" t="s">
        <v>388</v>
      </c>
      <c r="C35" s="319"/>
      <c r="D35" s="320">
        <v>0.114</v>
      </c>
      <c r="E35" s="320">
        <v>0.113</v>
      </c>
      <c r="F35" s="320">
        <v>0.11899999999999999</v>
      </c>
      <c r="G35" s="320">
        <v>0.124</v>
      </c>
      <c r="H35" s="320">
        <v>0.125</v>
      </c>
      <c r="I35" s="320">
        <v>0.128</v>
      </c>
      <c r="J35" s="320">
        <v>0.13100000000000001</v>
      </c>
      <c r="K35" s="320">
        <v>0.13100000000000001</v>
      </c>
      <c r="L35" s="320">
        <v>0.13300000000000001</v>
      </c>
      <c r="M35" s="320">
        <v>0.13300000000000001</v>
      </c>
      <c r="N35" s="320">
        <v>0.13400000000000001</v>
      </c>
      <c r="O35" s="320">
        <v>0.126</v>
      </c>
      <c r="P35" s="320">
        <v>0.126</v>
      </c>
      <c r="Q35" s="320">
        <v>0.12</v>
      </c>
      <c r="R35" s="320">
        <v>0.126</v>
      </c>
    </row>
    <row r="36" spans="2:18" s="278" customFormat="1" ht="12.75">
      <c r="B36" s="331" t="s">
        <v>389</v>
      </c>
      <c r="C36" s="326"/>
      <c r="D36" s="327">
        <v>0.127</v>
      </c>
      <c r="E36" s="327">
        <v>0.11799999999999999</v>
      </c>
      <c r="F36" s="327">
        <v>0.129</v>
      </c>
      <c r="G36" s="327">
        <v>0.13600000000000001</v>
      </c>
      <c r="H36" s="327">
        <v>0.13600000000000001</v>
      </c>
      <c r="I36" s="327">
        <v>0.13800000000000001</v>
      </c>
      <c r="J36" s="327">
        <v>0.15</v>
      </c>
      <c r="K36" s="327">
        <v>0.155</v>
      </c>
      <c r="L36" s="327">
        <v>0.16200000000000001</v>
      </c>
      <c r="M36" s="327">
        <v>0.161</v>
      </c>
      <c r="N36" s="327">
        <v>0.16300000000000001</v>
      </c>
      <c r="O36" s="327">
        <v>0.16400000000000001</v>
      </c>
      <c r="P36" s="327">
        <v>0.16300000000000001</v>
      </c>
      <c r="Q36" s="327">
        <v>0.16400000000000001</v>
      </c>
      <c r="R36" s="327">
        <v>0.17399999999999999</v>
      </c>
    </row>
    <row r="37" spans="2:18" s="278" customFormat="1" ht="6" customHeight="1">
      <c r="B37" s="318"/>
      <c r="C37" s="319"/>
      <c r="D37" s="320"/>
      <c r="E37" s="320"/>
      <c r="F37" s="320"/>
      <c r="G37" s="320"/>
      <c r="H37" s="320"/>
      <c r="I37" s="320"/>
      <c r="J37" s="320"/>
      <c r="K37" s="320"/>
      <c r="L37" s="320"/>
      <c r="M37" s="320"/>
      <c r="N37" s="320"/>
      <c r="O37" s="320"/>
      <c r="P37" s="320"/>
      <c r="Q37" s="320"/>
      <c r="R37" s="320"/>
    </row>
    <row r="38" spans="2:18" s="278" customFormat="1" ht="12.75">
      <c r="B38" s="332" t="s">
        <v>137</v>
      </c>
      <c r="C38" s="319"/>
      <c r="D38" s="320"/>
      <c r="E38" s="320"/>
      <c r="F38" s="320"/>
      <c r="G38" s="320"/>
      <c r="H38" s="320"/>
      <c r="I38" s="320"/>
      <c r="J38" s="320"/>
      <c r="K38" s="320"/>
      <c r="L38" s="320"/>
      <c r="M38" s="320"/>
      <c r="N38" s="320"/>
      <c r="O38" s="320"/>
      <c r="P38" s="320"/>
      <c r="Q38" s="320"/>
      <c r="R38" s="320"/>
    </row>
    <row r="39" spans="2:18" s="278" customFormat="1" ht="12.75">
      <c r="B39" s="333" t="s">
        <v>393</v>
      </c>
      <c r="C39" s="323"/>
      <c r="D39" s="324">
        <v>0.23200000000000001</v>
      </c>
      <c r="E39" s="324">
        <v>0.217</v>
      </c>
      <c r="F39" s="324">
        <v>0.23100000000000001</v>
      </c>
      <c r="G39" s="324">
        <v>0.23699999999999999</v>
      </c>
      <c r="H39" s="324">
        <v>0.24099999999999999</v>
      </c>
      <c r="I39" s="324">
        <v>0.23799999999999999</v>
      </c>
      <c r="J39" s="324">
        <v>0.251</v>
      </c>
      <c r="K39" s="324">
        <v>0.25600000000000001</v>
      </c>
      <c r="L39" s="324">
        <v>0.26400000000000001</v>
      </c>
      <c r="M39" s="324">
        <v>0.25600000000000001</v>
      </c>
      <c r="N39" s="324">
        <v>0.26200000000000001</v>
      </c>
      <c r="O39" s="324">
        <v>0.26300000000000001</v>
      </c>
      <c r="P39" s="324">
        <v>0.26500000000000001</v>
      </c>
      <c r="Q39" s="324">
        <v>0.25800000000000001</v>
      </c>
      <c r="R39" s="324">
        <v>0.26500000000000001</v>
      </c>
    </row>
    <row r="40" spans="2:18" s="278" customFormat="1" ht="12.75">
      <c r="B40" s="334" t="s">
        <v>394</v>
      </c>
      <c r="C40" s="319"/>
      <c r="D40" s="320">
        <v>8.3000000000000004E-2</v>
      </c>
      <c r="E40" s="320">
        <v>0.08</v>
      </c>
      <c r="F40" s="320">
        <v>8.4000000000000005E-2</v>
      </c>
      <c r="G40" s="320">
        <v>8.5999999999999993E-2</v>
      </c>
      <c r="H40" s="320">
        <v>8.5000000000000006E-2</v>
      </c>
      <c r="I40" s="320">
        <v>8.6999999999999994E-2</v>
      </c>
      <c r="J40" s="320">
        <v>8.7999999999999995E-2</v>
      </c>
      <c r="K40" s="320">
        <v>8.6999999999999994E-2</v>
      </c>
      <c r="L40" s="320">
        <v>9.2999999999999999E-2</v>
      </c>
      <c r="M40" s="320">
        <v>9.2999999999999999E-2</v>
      </c>
      <c r="N40" s="320">
        <v>9.2999999999999999E-2</v>
      </c>
      <c r="O40" s="320">
        <v>8.7999999999999995E-2</v>
      </c>
      <c r="P40" s="320">
        <v>8.5000000000000006E-2</v>
      </c>
      <c r="Q40" s="320">
        <v>8.4000000000000005E-2</v>
      </c>
      <c r="R40" s="320">
        <v>8.6999999999999994E-2</v>
      </c>
    </row>
    <row r="41" spans="2:18" s="278" customFormat="1" ht="12.75">
      <c r="B41" s="334" t="s">
        <v>395</v>
      </c>
      <c r="C41" s="319"/>
      <c r="D41" s="320">
        <v>0.09</v>
      </c>
      <c r="E41" s="320">
        <v>8.3000000000000004E-2</v>
      </c>
      <c r="F41" s="320">
        <v>8.4000000000000005E-2</v>
      </c>
      <c r="G41" s="320">
        <v>8.4000000000000005E-2</v>
      </c>
      <c r="H41" s="320">
        <v>8.5000000000000006E-2</v>
      </c>
      <c r="I41" s="320">
        <v>8.6999999999999994E-2</v>
      </c>
      <c r="J41" s="320">
        <v>8.6999999999999994E-2</v>
      </c>
      <c r="K41" s="320">
        <v>8.7999999999999995E-2</v>
      </c>
      <c r="L41" s="320">
        <v>8.8999999999999996E-2</v>
      </c>
      <c r="M41" s="320">
        <v>9.0999999999999998E-2</v>
      </c>
      <c r="N41" s="320">
        <v>9.2999999999999999E-2</v>
      </c>
      <c r="O41" s="320">
        <v>0.09</v>
      </c>
      <c r="P41" s="320">
        <v>8.8999999999999996E-2</v>
      </c>
      <c r="Q41" s="320">
        <v>0.09</v>
      </c>
      <c r="R41" s="320">
        <v>8.8000000000000009E-2</v>
      </c>
    </row>
    <row r="42" spans="2:18" s="278" customFormat="1" ht="12.75">
      <c r="B42" s="334" t="s">
        <v>396</v>
      </c>
      <c r="C42" s="319"/>
      <c r="D42" s="320">
        <v>0.39300000000000002</v>
      </c>
      <c r="E42" s="320">
        <v>0.37</v>
      </c>
      <c r="F42" s="320">
        <v>0.39</v>
      </c>
      <c r="G42" s="320">
        <v>0.39700000000000002</v>
      </c>
      <c r="H42" s="320">
        <v>0.40100000000000002</v>
      </c>
      <c r="I42" s="320">
        <v>0.38600000000000001</v>
      </c>
      <c r="J42" s="320">
        <v>0.42199999999999999</v>
      </c>
      <c r="K42" s="320">
        <v>0.41899999999999998</v>
      </c>
      <c r="L42" s="320">
        <v>0.43</v>
      </c>
      <c r="M42" s="320">
        <v>0.41899999999999998</v>
      </c>
      <c r="N42" s="320">
        <v>0.438</v>
      </c>
      <c r="O42" s="320">
        <v>0.436</v>
      </c>
      <c r="P42" s="320">
        <v>0.42799999999999999</v>
      </c>
      <c r="Q42" s="320">
        <v>0.41499999999999998</v>
      </c>
      <c r="R42" s="320">
        <v>0.42700000000000005</v>
      </c>
    </row>
    <row r="43" spans="2:18" s="278" customFormat="1" ht="12.75">
      <c r="B43" s="334" t="s">
        <v>397</v>
      </c>
      <c r="C43" s="319"/>
      <c r="D43" s="320">
        <v>0.11600000000000001</v>
      </c>
      <c r="E43" s="320">
        <v>0.114</v>
      </c>
      <c r="F43" s="320">
        <v>0.107</v>
      </c>
      <c r="G43" s="320">
        <v>0.104</v>
      </c>
      <c r="H43" s="320">
        <v>0.10199999999999999</v>
      </c>
      <c r="I43" s="320">
        <v>9.6000000000000002E-2</v>
      </c>
      <c r="J43" s="320">
        <v>9.8000000000000004E-2</v>
      </c>
      <c r="K43" s="320">
        <v>9.5000000000000001E-2</v>
      </c>
      <c r="L43" s="320">
        <v>9.5000000000000001E-2</v>
      </c>
      <c r="M43" s="320">
        <v>9.6000000000000002E-2</v>
      </c>
      <c r="N43" s="320">
        <v>9.8000000000000004E-2</v>
      </c>
      <c r="O43" s="320">
        <v>9.1999999999999998E-2</v>
      </c>
      <c r="P43" s="320">
        <v>9.4E-2</v>
      </c>
      <c r="Q43" s="320">
        <v>9.0999999999999998E-2</v>
      </c>
      <c r="R43" s="320">
        <v>8.8000000000000009E-2</v>
      </c>
    </row>
    <row r="44" spans="2:18" s="278" customFormat="1" ht="12.75">
      <c r="B44" s="334" t="s">
        <v>398</v>
      </c>
      <c r="C44" s="319"/>
      <c r="D44" s="320">
        <v>0.12</v>
      </c>
      <c r="E44" s="320">
        <v>0.11600000000000001</v>
      </c>
      <c r="F44" s="320">
        <v>0.111</v>
      </c>
      <c r="G44" s="320">
        <v>0.105</v>
      </c>
      <c r="H44" s="320">
        <v>0.106</v>
      </c>
      <c r="I44" s="320">
        <v>0.107</v>
      </c>
      <c r="J44" s="320">
        <v>0.109</v>
      </c>
      <c r="K44" s="320">
        <v>0.104</v>
      </c>
      <c r="L44" s="320">
        <v>0.108</v>
      </c>
      <c r="M44" s="320">
        <v>0.106</v>
      </c>
      <c r="N44" s="320">
        <v>0.108</v>
      </c>
      <c r="O44" s="320">
        <v>0.115</v>
      </c>
      <c r="P44" s="320">
        <v>0.113</v>
      </c>
      <c r="Q44" s="320">
        <v>0.107</v>
      </c>
      <c r="R44" s="320">
        <v>0.11</v>
      </c>
    </row>
    <row r="45" spans="2:18" s="278" customFormat="1" ht="12.75">
      <c r="B45" s="334" t="s">
        <v>399</v>
      </c>
      <c r="C45" s="319"/>
      <c r="D45" s="320">
        <v>0.26300000000000001</v>
      </c>
      <c r="E45" s="320">
        <v>0.24299999999999999</v>
      </c>
      <c r="F45" s="320">
        <v>0.23799999999999999</v>
      </c>
      <c r="G45" s="320">
        <v>0.245</v>
      </c>
      <c r="H45" s="320">
        <v>0.24099999999999999</v>
      </c>
      <c r="I45" s="320">
        <v>0.23200000000000001</v>
      </c>
      <c r="J45" s="320">
        <v>0.224</v>
      </c>
      <c r="K45" s="320">
        <v>0.23499999999999999</v>
      </c>
      <c r="L45" s="320">
        <v>0.24299999999999999</v>
      </c>
      <c r="M45" s="320">
        <v>0.246</v>
      </c>
      <c r="N45" s="320">
        <v>0.252</v>
      </c>
      <c r="O45" s="320">
        <v>0.27400000000000002</v>
      </c>
      <c r="P45" s="320">
        <v>0.29099999999999998</v>
      </c>
      <c r="Q45" s="320">
        <v>0.3</v>
      </c>
      <c r="R45" s="320">
        <v>0.309</v>
      </c>
    </row>
    <row r="46" spans="2:18" s="278" customFormat="1" ht="12.75">
      <c r="B46" s="335" t="s">
        <v>400</v>
      </c>
      <c r="C46" s="326"/>
      <c r="D46" s="327">
        <v>0.17499999999999999</v>
      </c>
      <c r="E46" s="327">
        <v>0.16600000000000001</v>
      </c>
      <c r="F46" s="327">
        <v>0.16400000000000001</v>
      </c>
      <c r="G46" s="327">
        <v>0.161</v>
      </c>
      <c r="H46" s="327">
        <v>0.17399999999999999</v>
      </c>
      <c r="I46" s="327">
        <v>0.17399999999999999</v>
      </c>
      <c r="J46" s="327">
        <v>0.16800000000000001</v>
      </c>
      <c r="K46" s="327">
        <v>0.17399999999999999</v>
      </c>
      <c r="L46" s="327">
        <v>0.17100000000000001</v>
      </c>
      <c r="M46" s="327">
        <v>0.17699999999999999</v>
      </c>
      <c r="N46" s="327">
        <v>0.183</v>
      </c>
      <c r="O46" s="327">
        <v>0.188</v>
      </c>
      <c r="P46" s="327">
        <v>0.19500000000000001</v>
      </c>
      <c r="Q46" s="327">
        <v>0.192</v>
      </c>
      <c r="R46" s="327">
        <v>0.193</v>
      </c>
    </row>
    <row r="47" spans="2:18" s="278" customFormat="1" ht="6" customHeight="1">
      <c r="B47" s="334"/>
      <c r="C47" s="319"/>
      <c r="D47" s="320"/>
      <c r="E47" s="320"/>
      <c r="F47" s="320"/>
      <c r="G47" s="320"/>
      <c r="H47" s="320"/>
      <c r="I47" s="320"/>
      <c r="J47" s="320"/>
      <c r="K47" s="320"/>
      <c r="L47" s="320"/>
      <c r="M47" s="320"/>
      <c r="N47" s="320"/>
      <c r="O47" s="320"/>
      <c r="P47" s="320"/>
      <c r="Q47" s="320"/>
      <c r="R47" s="320"/>
    </row>
    <row r="48" spans="2:18" s="278" customFormat="1" ht="14.25">
      <c r="B48" s="321" t="s">
        <v>339</v>
      </c>
      <c r="C48" s="319"/>
      <c r="D48" s="320"/>
      <c r="E48" s="320"/>
      <c r="F48" s="320"/>
      <c r="G48" s="320"/>
      <c r="H48" s="320"/>
      <c r="I48" s="320"/>
      <c r="J48" s="320"/>
      <c r="K48" s="320"/>
      <c r="L48" s="320"/>
      <c r="M48" s="320"/>
      <c r="N48" s="320"/>
      <c r="O48" s="320"/>
      <c r="P48" s="320"/>
      <c r="Q48" s="320"/>
      <c r="R48" s="320"/>
    </row>
    <row r="49" spans="2:18" s="278" customFormat="1" ht="12.75">
      <c r="B49" s="322" t="s">
        <v>401</v>
      </c>
      <c r="C49" s="323"/>
      <c r="D49" s="324">
        <v>7.2999999999999995E-2</v>
      </c>
      <c r="E49" s="324">
        <v>7.0999999999999994E-2</v>
      </c>
      <c r="F49" s="324">
        <v>7.3999999999999996E-2</v>
      </c>
      <c r="G49" s="324">
        <v>7.3999999999999996E-2</v>
      </c>
      <c r="H49" s="324">
        <v>7.4999999999999997E-2</v>
      </c>
      <c r="I49" s="324">
        <v>7.4999999999999997E-2</v>
      </c>
      <c r="J49" s="324">
        <v>7.8E-2</v>
      </c>
      <c r="K49" s="324">
        <v>7.5999999999999998E-2</v>
      </c>
      <c r="L49" s="324">
        <v>7.8E-2</v>
      </c>
      <c r="M49" s="324">
        <v>7.5999999999999998E-2</v>
      </c>
      <c r="N49" s="324">
        <v>7.8E-2</v>
      </c>
      <c r="O49" s="324">
        <v>7.6999999999999999E-2</v>
      </c>
      <c r="P49" s="324">
        <v>7.8E-2</v>
      </c>
      <c r="Q49" s="324">
        <v>7.6999999999999999E-2</v>
      </c>
      <c r="R49" s="324">
        <v>0.08</v>
      </c>
    </row>
    <row r="50" spans="2:18" s="278" customFormat="1" ht="12.75">
      <c r="B50" s="318" t="s">
        <v>402</v>
      </c>
      <c r="C50" s="319"/>
      <c r="D50" s="320">
        <v>9.0999999999999998E-2</v>
      </c>
      <c r="E50" s="320">
        <v>8.5000000000000006E-2</v>
      </c>
      <c r="F50" s="320">
        <v>8.3000000000000004E-2</v>
      </c>
      <c r="G50" s="320">
        <v>8.5999999999999993E-2</v>
      </c>
      <c r="H50" s="320">
        <v>8.6999999999999994E-2</v>
      </c>
      <c r="I50" s="320">
        <v>8.4000000000000005E-2</v>
      </c>
      <c r="J50" s="320">
        <v>8.8999999999999996E-2</v>
      </c>
      <c r="K50" s="320">
        <v>8.8999999999999996E-2</v>
      </c>
      <c r="L50" s="320">
        <v>9.0999999999999998E-2</v>
      </c>
      <c r="M50" s="320">
        <v>8.5999999999999993E-2</v>
      </c>
      <c r="N50" s="320">
        <v>8.7999999999999995E-2</v>
      </c>
      <c r="O50" s="320">
        <v>8.6999999999999994E-2</v>
      </c>
      <c r="P50" s="320">
        <v>8.8999999999999996E-2</v>
      </c>
      <c r="Q50" s="320">
        <v>8.5000000000000006E-2</v>
      </c>
      <c r="R50" s="320">
        <v>0.09</v>
      </c>
    </row>
    <row r="51" spans="2:18" s="278" customFormat="1" ht="12.75">
      <c r="B51" s="318" t="s">
        <v>403</v>
      </c>
      <c r="C51" s="319"/>
      <c r="D51" s="320">
        <v>7.0999999999999994E-2</v>
      </c>
      <c r="E51" s="320">
        <v>7.0000000000000007E-2</v>
      </c>
      <c r="F51" s="320">
        <v>7.2999999999999995E-2</v>
      </c>
      <c r="G51" s="320">
        <v>7.2999999999999995E-2</v>
      </c>
      <c r="H51" s="320">
        <v>7.3999999999999996E-2</v>
      </c>
      <c r="I51" s="320">
        <v>7.3999999999999996E-2</v>
      </c>
      <c r="J51" s="320">
        <v>7.5999999999999998E-2</v>
      </c>
      <c r="K51" s="320">
        <v>7.4999999999999997E-2</v>
      </c>
      <c r="L51" s="320">
        <v>7.6999999999999999E-2</v>
      </c>
      <c r="M51" s="320">
        <v>7.4999999999999997E-2</v>
      </c>
      <c r="N51" s="320">
        <v>7.5999999999999998E-2</v>
      </c>
      <c r="O51" s="320">
        <v>7.5999999999999998E-2</v>
      </c>
      <c r="P51" s="320">
        <v>7.6999999999999999E-2</v>
      </c>
      <c r="Q51" s="320">
        <v>7.5999999999999998E-2</v>
      </c>
      <c r="R51" s="320">
        <v>7.9000000000000001E-2</v>
      </c>
    </row>
    <row r="52" spans="2:18" s="278" customFormat="1" ht="12.75">
      <c r="B52" s="318" t="s">
        <v>404</v>
      </c>
      <c r="C52" s="319"/>
      <c r="D52" s="320">
        <v>0.496</v>
      </c>
      <c r="E52" s="320">
        <v>0.49399999999999999</v>
      </c>
      <c r="F52" s="320">
        <v>0.53500000000000003</v>
      </c>
      <c r="G52" s="320">
        <v>0.56000000000000005</v>
      </c>
      <c r="H52" s="320">
        <v>0.53700000000000003</v>
      </c>
      <c r="I52" s="320">
        <v>0.54</v>
      </c>
      <c r="J52" s="320">
        <v>0.58499999999999996</v>
      </c>
      <c r="K52" s="320">
        <v>0.59099999999999997</v>
      </c>
      <c r="L52" s="320">
        <v>0.58699999999999997</v>
      </c>
      <c r="M52" s="320">
        <v>0.57599999999999996</v>
      </c>
      <c r="N52" s="320">
        <v>0.59</v>
      </c>
      <c r="O52" s="320">
        <v>0.56899999999999995</v>
      </c>
      <c r="P52" s="320">
        <v>0.57199999999999995</v>
      </c>
      <c r="Q52" s="320">
        <v>0.57399999999999995</v>
      </c>
      <c r="R52" s="320">
        <v>0.57899999999999996</v>
      </c>
    </row>
    <row r="53" spans="2:18" s="278" customFormat="1" ht="12.75">
      <c r="B53" s="318" t="s">
        <v>405</v>
      </c>
      <c r="C53" s="319"/>
      <c r="D53" s="320">
        <v>0.17499999999999999</v>
      </c>
      <c r="E53" s="320">
        <v>0.16700000000000001</v>
      </c>
      <c r="F53" s="320">
        <v>0.17299999999999999</v>
      </c>
      <c r="G53" s="320">
        <v>0.18</v>
      </c>
      <c r="H53" s="320">
        <v>0.184</v>
      </c>
      <c r="I53" s="320">
        <v>0.185</v>
      </c>
      <c r="J53" s="320">
        <v>0.19600000000000001</v>
      </c>
      <c r="K53" s="320">
        <v>0.2</v>
      </c>
      <c r="L53" s="320">
        <v>0.20899999999999999</v>
      </c>
      <c r="M53" s="320">
        <v>0.21199999999999999</v>
      </c>
      <c r="N53" s="320">
        <v>0.219</v>
      </c>
      <c r="O53" s="320">
        <v>0.224</v>
      </c>
      <c r="P53" s="320">
        <v>0.22700000000000001</v>
      </c>
      <c r="Q53" s="320">
        <v>0.224</v>
      </c>
      <c r="R53" s="320">
        <v>0.23100000000000001</v>
      </c>
    </row>
    <row r="54" spans="2:18" s="278" customFormat="1" ht="12.75">
      <c r="B54" s="318" t="s">
        <v>406</v>
      </c>
      <c r="C54" s="319"/>
      <c r="D54" s="320">
        <v>0.107</v>
      </c>
      <c r="E54" s="320">
        <v>0.10299999999999999</v>
      </c>
      <c r="F54" s="320">
        <v>0.112</v>
      </c>
      <c r="G54" s="320">
        <v>0.121</v>
      </c>
      <c r="H54" s="320">
        <v>0.121</v>
      </c>
      <c r="I54" s="320">
        <v>0.126</v>
      </c>
      <c r="J54" s="320">
        <v>0.13800000000000001</v>
      </c>
      <c r="K54" s="320">
        <v>0.14199999999999999</v>
      </c>
      <c r="L54" s="320">
        <v>0.152</v>
      </c>
      <c r="M54" s="320">
        <v>0.156</v>
      </c>
      <c r="N54" s="320">
        <v>0.159</v>
      </c>
      <c r="O54" s="320">
        <v>0.159</v>
      </c>
      <c r="P54" s="320">
        <v>0.16</v>
      </c>
      <c r="Q54" s="320">
        <v>0.161</v>
      </c>
      <c r="R54" s="320">
        <v>0.17100000000000001</v>
      </c>
    </row>
    <row r="55" spans="2:18" s="278" customFormat="1" ht="12.75">
      <c r="B55" s="318" t="s">
        <v>407</v>
      </c>
      <c r="C55" s="319"/>
      <c r="D55" s="320">
        <v>0.19700000000000001</v>
      </c>
      <c r="E55" s="320">
        <v>0.187</v>
      </c>
      <c r="F55" s="320">
        <v>0.186</v>
      </c>
      <c r="G55" s="320">
        <v>0.187</v>
      </c>
      <c r="H55" s="320">
        <v>0.189</v>
      </c>
      <c r="I55" s="320">
        <v>0.184</v>
      </c>
      <c r="J55" s="320">
        <v>0.189</v>
      </c>
      <c r="K55" s="320">
        <v>0.189</v>
      </c>
      <c r="L55" s="320">
        <v>0.19400000000000001</v>
      </c>
      <c r="M55" s="320">
        <v>0.192</v>
      </c>
      <c r="N55" s="320">
        <v>0.19900000000000001</v>
      </c>
      <c r="O55" s="320">
        <v>0.20399999999999999</v>
      </c>
      <c r="P55" s="320">
        <v>0.20599999999999999</v>
      </c>
      <c r="Q55" s="320">
        <v>0.20399999999999999</v>
      </c>
      <c r="R55" s="320">
        <v>0.20800000000000002</v>
      </c>
    </row>
    <row r="56" spans="2:18" s="278" customFormat="1" ht="12.75">
      <c r="B56" s="325" t="s">
        <v>408</v>
      </c>
      <c r="C56" s="326"/>
      <c r="D56" s="327">
        <v>0.27600000000000002</v>
      </c>
      <c r="E56" s="327">
        <v>0.27300000000000002</v>
      </c>
      <c r="F56" s="327">
        <v>0.28699999999999998</v>
      </c>
      <c r="G56" s="327">
        <v>0.3</v>
      </c>
      <c r="H56" s="327">
        <v>0.317</v>
      </c>
      <c r="I56" s="327">
        <v>0.32300000000000001</v>
      </c>
      <c r="J56" s="327">
        <v>0.34599999999999997</v>
      </c>
      <c r="K56" s="327">
        <v>0.35899999999999999</v>
      </c>
      <c r="L56" s="327">
        <v>0.376</v>
      </c>
      <c r="M56" s="327">
        <v>0.38200000000000001</v>
      </c>
      <c r="N56" s="327">
        <v>0.4</v>
      </c>
      <c r="O56" s="327">
        <v>0.41</v>
      </c>
      <c r="P56" s="327">
        <v>0.42299999999999999</v>
      </c>
      <c r="Q56" s="327">
        <v>0.41599999999999998</v>
      </c>
      <c r="R56" s="327">
        <v>0.42799999999999999</v>
      </c>
    </row>
    <row r="57" spans="2:18" s="278" customFormat="1" ht="6" customHeight="1">
      <c r="B57" s="318"/>
      <c r="C57" s="319"/>
      <c r="D57" s="320"/>
      <c r="E57" s="320"/>
      <c r="F57" s="320"/>
      <c r="G57" s="320"/>
      <c r="H57" s="320"/>
      <c r="I57" s="320"/>
      <c r="J57" s="320"/>
      <c r="K57" s="320"/>
      <c r="L57" s="320"/>
      <c r="M57" s="320"/>
      <c r="N57" s="320"/>
      <c r="O57" s="320"/>
      <c r="P57" s="320"/>
      <c r="Q57" s="320"/>
      <c r="R57" s="320"/>
    </row>
    <row r="58" spans="2:18" s="278" customFormat="1" ht="12.75" hidden="1" customHeight="1">
      <c r="B58" s="321" t="s">
        <v>409</v>
      </c>
      <c r="C58" s="321"/>
      <c r="D58" s="320"/>
      <c r="E58" s="320"/>
      <c r="F58" s="320"/>
      <c r="G58" s="320"/>
      <c r="H58" s="320"/>
      <c r="I58" s="320"/>
      <c r="J58" s="320"/>
      <c r="K58" s="320"/>
      <c r="L58" s="320"/>
      <c r="M58" s="320"/>
      <c r="N58" s="320"/>
      <c r="O58" s="320"/>
      <c r="P58" s="320"/>
      <c r="Q58" s="320"/>
      <c r="R58" s="320"/>
    </row>
    <row r="59" spans="2:18" s="278" customFormat="1" ht="12.75" hidden="1" customHeight="1">
      <c r="B59" s="322" t="s">
        <v>410</v>
      </c>
      <c r="C59" s="323"/>
      <c r="D59" s="324">
        <v>0.32</v>
      </c>
      <c r="E59" s="324">
        <v>0.30499999999999999</v>
      </c>
      <c r="F59" s="324">
        <v>0.32800000000000001</v>
      </c>
      <c r="G59" s="324">
        <v>0.34200000000000003</v>
      </c>
      <c r="H59" s="324">
        <v>0.35099999999999998</v>
      </c>
      <c r="I59" s="324">
        <v>0.35599999999999998</v>
      </c>
      <c r="J59" s="324">
        <v>0.378</v>
      </c>
      <c r="K59" s="324">
        <v>0.379</v>
      </c>
      <c r="L59" s="324">
        <v>0.39300000000000002</v>
      </c>
      <c r="M59" s="324">
        <v>0.39700000000000002</v>
      </c>
      <c r="N59" s="324">
        <v>0.39700000000000002</v>
      </c>
      <c r="O59" s="324"/>
      <c r="P59" s="324"/>
      <c r="Q59" s="324">
        <v>0.40300000000000002</v>
      </c>
      <c r="R59" s="324"/>
    </row>
    <row r="60" spans="2:18" s="278" customFormat="1" ht="12.75" hidden="1" customHeight="1">
      <c r="B60" s="318" t="s">
        <v>411</v>
      </c>
      <c r="C60" s="319"/>
      <c r="D60" s="320">
        <v>0.13800000000000001</v>
      </c>
      <c r="E60" s="320">
        <v>0.13200000000000001</v>
      </c>
      <c r="F60" s="320">
        <v>0.13500000000000001</v>
      </c>
      <c r="G60" s="320">
        <v>0.13800000000000001</v>
      </c>
      <c r="H60" s="320">
        <v>0.14099999999999999</v>
      </c>
      <c r="I60" s="320">
        <v>0.14000000000000001</v>
      </c>
      <c r="J60" s="320">
        <v>0.14499999999999999</v>
      </c>
      <c r="K60" s="320">
        <v>0.14599999999999999</v>
      </c>
      <c r="L60" s="320">
        <v>0.15</v>
      </c>
      <c r="M60" s="320">
        <v>0.15</v>
      </c>
      <c r="N60" s="320">
        <v>0.15</v>
      </c>
      <c r="O60" s="320"/>
      <c r="P60" s="320"/>
      <c r="Q60" s="320">
        <v>0.14699999999999999</v>
      </c>
      <c r="R60" s="320"/>
    </row>
    <row r="61" spans="2:18" s="278" customFormat="1" ht="12.75" hidden="1" customHeight="1">
      <c r="B61" s="325" t="s">
        <v>412</v>
      </c>
      <c r="C61" s="326"/>
      <c r="D61" s="327">
        <v>5.5E-2</v>
      </c>
      <c r="E61" s="327">
        <v>0.05</v>
      </c>
      <c r="F61" s="327">
        <v>4.7E-2</v>
      </c>
      <c r="G61" s="327">
        <v>4.9000000000000002E-2</v>
      </c>
      <c r="H61" s="327">
        <v>4.8000000000000001E-2</v>
      </c>
      <c r="I61" s="327">
        <v>4.8000000000000001E-2</v>
      </c>
      <c r="J61" s="327">
        <v>4.9000000000000002E-2</v>
      </c>
      <c r="K61" s="327">
        <v>0.05</v>
      </c>
      <c r="L61" s="327">
        <v>5.2999999999999999E-2</v>
      </c>
      <c r="M61" s="327">
        <v>5.2999999999999999E-2</v>
      </c>
      <c r="N61" s="327">
        <v>5.2999999999999999E-2</v>
      </c>
      <c r="O61" s="327"/>
      <c r="P61" s="327"/>
      <c r="Q61" s="327">
        <v>5.5999999999999994E-2</v>
      </c>
      <c r="R61" s="327"/>
    </row>
    <row r="62" spans="2:18" s="278" customFormat="1" ht="6" hidden="1" customHeight="1">
      <c r="B62" s="318"/>
      <c r="C62" s="319"/>
      <c r="D62" s="320"/>
      <c r="E62" s="320"/>
      <c r="F62" s="320"/>
      <c r="G62" s="320"/>
      <c r="H62" s="320"/>
      <c r="I62" s="320"/>
      <c r="J62" s="320"/>
      <c r="K62" s="320"/>
      <c r="L62" s="320"/>
      <c r="M62" s="320"/>
      <c r="N62" s="320"/>
      <c r="O62" s="320"/>
      <c r="P62" s="320"/>
      <c r="Q62" s="320"/>
      <c r="R62" s="320"/>
    </row>
    <row r="63" spans="2:18" s="278" customFormat="1" ht="12.75">
      <c r="B63" s="321" t="s">
        <v>413</v>
      </c>
      <c r="C63" s="319"/>
      <c r="D63" s="320"/>
      <c r="E63" s="320"/>
      <c r="F63" s="320"/>
      <c r="G63" s="320"/>
      <c r="H63" s="320"/>
      <c r="I63" s="320"/>
      <c r="J63" s="320"/>
      <c r="K63" s="320"/>
      <c r="L63" s="320"/>
      <c r="M63" s="320"/>
      <c r="N63" s="320"/>
      <c r="O63" s="320"/>
      <c r="P63" s="320"/>
      <c r="Q63" s="320"/>
      <c r="R63" s="320"/>
    </row>
    <row r="64" spans="2:18" s="278" customFormat="1" ht="12.75">
      <c r="B64" s="322" t="s">
        <v>410</v>
      </c>
      <c r="C64" s="323"/>
      <c r="D64" s="324">
        <v>0.23100000000000001</v>
      </c>
      <c r="E64" s="324">
        <v>0.22500000000000001</v>
      </c>
      <c r="F64" s="324">
        <v>0.24099999999999999</v>
      </c>
      <c r="G64" s="324">
        <v>0.253</v>
      </c>
      <c r="H64" s="324">
        <v>0.26</v>
      </c>
      <c r="I64" s="324">
        <v>0.27</v>
      </c>
      <c r="J64" s="324">
        <v>0.28499999999999998</v>
      </c>
      <c r="K64" s="324">
        <v>0.28999999999999998</v>
      </c>
      <c r="L64" s="324">
        <v>0.30299999999999999</v>
      </c>
      <c r="M64" s="324">
        <v>0.307</v>
      </c>
      <c r="N64" s="324">
        <v>0.315</v>
      </c>
      <c r="O64" s="324">
        <v>0.313</v>
      </c>
      <c r="P64" s="324">
        <v>0.32100000000000001</v>
      </c>
      <c r="Q64" s="324">
        <v>0.317</v>
      </c>
      <c r="R64" s="324">
        <v>0.32899999999999996</v>
      </c>
    </row>
    <row r="65" spans="2:18" s="278" customFormat="1" ht="12.75">
      <c r="B65" s="318" t="s">
        <v>411</v>
      </c>
      <c r="C65" s="319"/>
      <c r="D65" s="320">
        <v>0.111</v>
      </c>
      <c r="E65" s="320">
        <v>0.106</v>
      </c>
      <c r="F65" s="320">
        <v>0.11</v>
      </c>
      <c r="G65" s="320">
        <v>0.113</v>
      </c>
      <c r="H65" s="320">
        <v>0.11600000000000001</v>
      </c>
      <c r="I65" s="320">
        <v>0.115</v>
      </c>
      <c r="J65" s="320">
        <v>0.12</v>
      </c>
      <c r="K65" s="320">
        <v>0.121</v>
      </c>
      <c r="L65" s="320">
        <v>0.124</v>
      </c>
      <c r="M65" s="320">
        <v>0.123</v>
      </c>
      <c r="N65" s="320">
        <v>0.124</v>
      </c>
      <c r="O65" s="320">
        <v>0.122</v>
      </c>
      <c r="P65" s="320">
        <v>0.121</v>
      </c>
      <c r="Q65" s="320">
        <v>0.11899999999999999</v>
      </c>
      <c r="R65" s="320">
        <v>0.124</v>
      </c>
    </row>
    <row r="66" spans="2:18" s="278" customFormat="1" ht="12.75">
      <c r="B66" s="325" t="s">
        <v>412</v>
      </c>
      <c r="C66" s="326"/>
      <c r="D66" s="327">
        <v>0.06</v>
      </c>
      <c r="E66" s="327">
        <v>5.3999999999999999E-2</v>
      </c>
      <c r="F66" s="327">
        <v>5.1999999999999998E-2</v>
      </c>
      <c r="G66" s="327">
        <v>5.1999999999999998E-2</v>
      </c>
      <c r="H66" s="327">
        <v>5.1999999999999998E-2</v>
      </c>
      <c r="I66" s="327">
        <v>5.0999999999999997E-2</v>
      </c>
      <c r="J66" s="327">
        <v>5.2999999999999999E-2</v>
      </c>
      <c r="K66" s="327">
        <v>5.1999999999999998E-2</v>
      </c>
      <c r="L66" s="327">
        <v>5.6000000000000001E-2</v>
      </c>
      <c r="M66" s="327">
        <v>5.5E-2</v>
      </c>
      <c r="N66" s="327">
        <v>5.8000000000000003E-2</v>
      </c>
      <c r="O66" s="327">
        <v>5.8999999999999997E-2</v>
      </c>
      <c r="P66" s="327">
        <v>0.06</v>
      </c>
      <c r="Q66" s="327">
        <v>5.8999999999999997E-2</v>
      </c>
      <c r="R66" s="327">
        <v>6.2E-2</v>
      </c>
    </row>
    <row r="67" spans="2:18" s="278" customFormat="1" ht="6" customHeight="1">
      <c r="B67" s="318"/>
      <c r="C67" s="319"/>
      <c r="D67" s="320"/>
      <c r="E67" s="320"/>
      <c r="F67" s="320"/>
      <c r="G67" s="320"/>
      <c r="H67" s="320"/>
      <c r="I67" s="320"/>
      <c r="J67" s="320"/>
      <c r="K67" s="320"/>
      <c r="L67" s="320"/>
      <c r="M67" s="320"/>
      <c r="N67" s="320"/>
      <c r="O67" s="320"/>
      <c r="P67" s="320"/>
      <c r="Q67" s="320"/>
      <c r="R67" s="320"/>
    </row>
    <row r="68" spans="2:18" s="278" customFormat="1" ht="12.75" hidden="1">
      <c r="B68" s="321" t="s">
        <v>414</v>
      </c>
      <c r="C68" s="319"/>
      <c r="D68" s="320"/>
      <c r="E68" s="320"/>
      <c r="F68" s="320"/>
      <c r="G68" s="320"/>
      <c r="H68" s="320"/>
      <c r="I68" s="320"/>
      <c r="J68" s="320"/>
      <c r="K68" s="320"/>
      <c r="L68" s="320"/>
      <c r="M68" s="320"/>
      <c r="N68" s="320"/>
      <c r="O68" s="320"/>
      <c r="P68" s="320"/>
      <c r="Q68" s="320"/>
      <c r="R68" s="320"/>
    </row>
    <row r="69" spans="2:18" s="278" customFormat="1" ht="12.75" hidden="1">
      <c r="B69" s="322" t="s">
        <v>415</v>
      </c>
      <c r="C69" s="323"/>
      <c r="D69" s="324">
        <v>0.34300000000000003</v>
      </c>
      <c r="E69" s="324">
        <v>0.32600000000000001</v>
      </c>
      <c r="F69" s="324">
        <v>0.32600000000000001</v>
      </c>
      <c r="G69" s="324">
        <v>0.316</v>
      </c>
      <c r="H69" s="324">
        <v>0.318</v>
      </c>
      <c r="I69" s="324">
        <v>0.317</v>
      </c>
      <c r="J69" s="324">
        <v>0.316</v>
      </c>
      <c r="K69" s="324">
        <v>0.315</v>
      </c>
      <c r="L69" s="324">
        <v>0.32</v>
      </c>
      <c r="M69" s="324">
        <v>0.32500000000000001</v>
      </c>
      <c r="N69" s="324">
        <v>0.32500000000000001</v>
      </c>
      <c r="O69" s="324"/>
      <c r="P69" s="324"/>
      <c r="Q69" s="324">
        <v>0.34799999999999998</v>
      </c>
      <c r="R69" s="324"/>
    </row>
    <row r="70" spans="2:18" s="278" customFormat="1" ht="12.75" hidden="1">
      <c r="B70" s="325" t="s">
        <v>416</v>
      </c>
      <c r="C70" s="326"/>
      <c r="D70" s="327">
        <v>0.128</v>
      </c>
      <c r="E70" s="327">
        <v>0.122</v>
      </c>
      <c r="F70" s="327">
        <v>0.125</v>
      </c>
      <c r="G70" s="327">
        <v>0.127</v>
      </c>
      <c r="H70" s="327">
        <v>0.13</v>
      </c>
      <c r="I70" s="327">
        <v>0.129</v>
      </c>
      <c r="J70" s="327">
        <v>0.13600000000000001</v>
      </c>
      <c r="K70" s="327">
        <v>0.13600000000000001</v>
      </c>
      <c r="L70" s="327">
        <v>0.13900000000000001</v>
      </c>
      <c r="M70" s="327">
        <v>0.13700000000000001</v>
      </c>
      <c r="N70" s="327">
        <v>0.13700000000000001</v>
      </c>
      <c r="O70" s="327"/>
      <c r="P70" s="327"/>
      <c r="Q70" s="327">
        <v>0.128</v>
      </c>
      <c r="R70" s="327"/>
    </row>
    <row r="71" spans="2:18" s="278" customFormat="1" ht="6" hidden="1" customHeight="1">
      <c r="B71" s="318"/>
      <c r="C71" s="319"/>
      <c r="D71" s="320"/>
      <c r="E71" s="320"/>
      <c r="F71" s="320"/>
      <c r="G71" s="320"/>
      <c r="H71" s="320"/>
      <c r="I71" s="320"/>
      <c r="J71" s="320"/>
      <c r="K71" s="320"/>
      <c r="L71" s="320"/>
      <c r="M71" s="320"/>
      <c r="N71" s="320"/>
      <c r="O71" s="320"/>
      <c r="P71" s="320"/>
      <c r="Q71" s="320"/>
      <c r="R71" s="320"/>
    </row>
    <row r="72" spans="2:18" s="278" customFormat="1" ht="12.75">
      <c r="B72" s="321" t="s">
        <v>133</v>
      </c>
      <c r="C72" s="319"/>
      <c r="D72" s="320"/>
      <c r="E72" s="320"/>
      <c r="F72" s="320"/>
      <c r="G72" s="320"/>
      <c r="H72" s="320"/>
      <c r="I72" s="320"/>
      <c r="J72" s="320"/>
      <c r="K72" s="320"/>
      <c r="L72" s="320"/>
      <c r="M72" s="320"/>
      <c r="N72" s="320"/>
      <c r="O72" s="320"/>
      <c r="P72" s="320"/>
      <c r="Q72" s="320"/>
      <c r="R72" s="320"/>
    </row>
    <row r="73" spans="2:18" s="278" customFormat="1" ht="12.75">
      <c r="B73" s="322" t="s">
        <v>417</v>
      </c>
      <c r="C73" s="323"/>
      <c r="D73" s="324">
        <v>0.28199999999999997</v>
      </c>
      <c r="E73" s="324">
        <v>0.26900000000000002</v>
      </c>
      <c r="F73" s="324">
        <v>0.26900000000000002</v>
      </c>
      <c r="G73" s="324">
        <v>0.26200000000000001</v>
      </c>
      <c r="H73" s="324">
        <v>0.26600000000000001</v>
      </c>
      <c r="I73" s="324">
        <v>0.26200000000000001</v>
      </c>
      <c r="J73" s="324">
        <v>0.26100000000000001</v>
      </c>
      <c r="K73" s="324">
        <v>0.26300000000000001</v>
      </c>
      <c r="L73" s="324">
        <v>0.26600000000000001</v>
      </c>
      <c r="M73" s="324">
        <v>0.26700000000000002</v>
      </c>
      <c r="N73" s="324">
        <v>0.27700000000000002</v>
      </c>
      <c r="O73" s="324">
        <v>0.28000000000000003</v>
      </c>
      <c r="P73" s="324">
        <v>0.28599999999999998</v>
      </c>
      <c r="Q73" s="324">
        <v>0.27200000000000002</v>
      </c>
      <c r="R73" s="324">
        <v>0.27800000000000002</v>
      </c>
    </row>
    <row r="74" spans="2:18" s="278" customFormat="1" ht="12.75">
      <c r="B74" s="325" t="s">
        <v>418</v>
      </c>
      <c r="C74" s="326"/>
      <c r="D74" s="327">
        <v>0.11600000000000001</v>
      </c>
      <c r="E74" s="327">
        <v>0.111</v>
      </c>
      <c r="F74" s="327">
        <v>0.113</v>
      </c>
      <c r="G74" s="327">
        <v>0.11600000000000001</v>
      </c>
      <c r="H74" s="327">
        <v>0.11700000000000001</v>
      </c>
      <c r="I74" s="327">
        <v>0.11700000000000001</v>
      </c>
      <c r="J74" s="327">
        <v>0.124</v>
      </c>
      <c r="K74" s="327">
        <v>0.123</v>
      </c>
      <c r="L74" s="327">
        <v>0.126</v>
      </c>
      <c r="M74" s="327">
        <v>0.125</v>
      </c>
      <c r="N74" s="327">
        <v>0.125</v>
      </c>
      <c r="O74" s="327">
        <v>0.121</v>
      </c>
      <c r="P74" s="327">
        <v>0.11799999999999999</v>
      </c>
      <c r="Q74" s="327">
        <v>0.114</v>
      </c>
      <c r="R74" s="327">
        <v>0.11699999999999999</v>
      </c>
    </row>
    <row r="75" spans="2:18" s="47" customFormat="1" ht="25.5" hidden="1" customHeight="1">
      <c r="B75" s="336" t="s">
        <v>419</v>
      </c>
      <c r="C75" s="336"/>
      <c r="D75" s="336"/>
      <c r="E75" s="336"/>
      <c r="F75" s="336"/>
      <c r="G75" s="336"/>
      <c r="H75" s="336"/>
      <c r="I75" s="336"/>
      <c r="J75" s="336"/>
      <c r="K75" s="336"/>
      <c r="L75" s="336"/>
      <c r="M75" s="336"/>
      <c r="N75" s="336"/>
      <c r="O75" s="46"/>
      <c r="P75" s="46"/>
      <c r="Q75" s="46"/>
      <c r="R75" s="46"/>
    </row>
    <row r="76" spans="2:18" s="47" customFormat="1" ht="10.5" customHeight="1">
      <c r="B76" s="337"/>
      <c r="C76" s="337"/>
      <c r="D76" s="337"/>
      <c r="E76" s="337"/>
      <c r="F76" s="337"/>
      <c r="G76" s="337"/>
      <c r="H76" s="337"/>
      <c r="I76" s="337"/>
      <c r="J76" s="337"/>
      <c r="K76" s="337"/>
      <c r="L76" s="337"/>
      <c r="M76" s="337"/>
      <c r="N76" s="337"/>
      <c r="O76" s="337"/>
      <c r="P76" s="337"/>
      <c r="Q76" s="337"/>
      <c r="R76" s="337"/>
    </row>
    <row r="77" spans="2:18" s="47" customFormat="1" ht="12.75">
      <c r="B77" s="338" t="s">
        <v>373</v>
      </c>
      <c r="C77" s="123"/>
      <c r="D77" s="124"/>
      <c r="E77" s="124"/>
      <c r="F77" s="124"/>
      <c r="G77" s="46"/>
      <c r="H77" s="46"/>
      <c r="I77" s="46"/>
      <c r="J77" s="59"/>
      <c r="K77" s="59"/>
      <c r="L77" s="59"/>
      <c r="M77" s="59"/>
      <c r="N77" s="59"/>
      <c r="O77" s="59"/>
      <c r="P77" s="59"/>
      <c r="Q77" s="59"/>
      <c r="R77" s="59"/>
    </row>
    <row r="78" spans="2:18" s="341" customFormat="1" ht="12.75">
      <c r="B78" s="339" t="s">
        <v>420</v>
      </c>
      <c r="C78" s="340"/>
      <c r="D78" s="340">
        <v>736</v>
      </c>
      <c r="E78" s="340">
        <v>746</v>
      </c>
      <c r="F78" s="340">
        <v>764</v>
      </c>
      <c r="G78" s="340">
        <v>787</v>
      </c>
      <c r="H78" s="340">
        <v>801</v>
      </c>
      <c r="I78" s="340">
        <v>826</v>
      </c>
      <c r="J78" s="340">
        <v>849</v>
      </c>
      <c r="K78" s="340">
        <v>870</v>
      </c>
      <c r="L78" s="340">
        <v>892</v>
      </c>
      <c r="M78" s="340">
        <v>917</v>
      </c>
      <c r="N78" s="340">
        <v>942</v>
      </c>
      <c r="O78" s="340">
        <v>969</v>
      </c>
      <c r="P78" s="340">
        <v>999</v>
      </c>
      <c r="Q78" s="340">
        <v>1035</v>
      </c>
      <c r="R78" s="340">
        <v>1074</v>
      </c>
    </row>
    <row r="79" spans="2:18" s="47" customFormat="1" ht="12.75">
      <c r="B79" s="58"/>
      <c r="C79" s="342"/>
      <c r="D79" s="343"/>
      <c r="E79" s="343"/>
      <c r="F79" s="343"/>
      <c r="G79" s="343"/>
      <c r="H79" s="343"/>
      <c r="I79" s="343"/>
      <c r="J79" s="343"/>
      <c r="K79" s="343"/>
      <c r="L79" s="343"/>
      <c r="M79" s="343"/>
      <c r="N79" s="343"/>
      <c r="O79" s="343"/>
      <c r="P79" s="343"/>
      <c r="Q79" s="343"/>
      <c r="R79" s="343"/>
    </row>
    <row r="80" spans="2:18" s="47" customFormat="1" ht="12.75">
      <c r="B80" s="336" t="s">
        <v>421</v>
      </c>
      <c r="C80" s="336"/>
      <c r="D80" s="336"/>
      <c r="E80" s="336"/>
      <c r="F80" s="336"/>
      <c r="G80" s="336"/>
      <c r="H80" s="336"/>
      <c r="I80" s="336"/>
      <c r="J80" s="336"/>
      <c r="K80" s="336"/>
      <c r="L80" s="336"/>
      <c r="M80" s="336"/>
      <c r="N80" s="336"/>
      <c r="O80" s="336"/>
    </row>
    <row r="81" spans="2:18" s="47" customFormat="1" ht="25.5" customHeight="1">
      <c r="B81" s="336" t="s">
        <v>422</v>
      </c>
      <c r="C81" s="336"/>
      <c r="D81" s="336"/>
      <c r="E81" s="336"/>
      <c r="F81" s="336"/>
      <c r="G81" s="336"/>
      <c r="H81" s="336"/>
      <c r="I81" s="336"/>
      <c r="J81" s="336"/>
      <c r="K81" s="336"/>
      <c r="L81" s="336"/>
      <c r="M81" s="336"/>
      <c r="N81" s="336"/>
      <c r="O81" s="336"/>
      <c r="P81" s="336"/>
      <c r="Q81" s="336"/>
      <c r="R81" s="336"/>
    </row>
    <row r="82" spans="2:18" s="47" customFormat="1" ht="12.75">
      <c r="B82" s="336" t="s">
        <v>423</v>
      </c>
      <c r="C82" s="336"/>
      <c r="D82" s="336"/>
      <c r="E82" s="336"/>
      <c r="F82" s="336"/>
      <c r="G82" s="336"/>
      <c r="H82" s="336"/>
      <c r="I82" s="336"/>
      <c r="J82" s="336"/>
      <c r="K82" s="336"/>
      <c r="L82" s="336"/>
      <c r="M82" s="337"/>
      <c r="N82" s="107"/>
      <c r="O82" s="107"/>
      <c r="P82" s="107"/>
      <c r="Q82" s="107"/>
      <c r="R82" s="107"/>
    </row>
    <row r="83" spans="2:18" s="47" customFormat="1" ht="25.5" hidden="1" customHeight="1">
      <c r="B83" s="336" t="s">
        <v>424</v>
      </c>
      <c r="C83" s="336"/>
      <c r="D83" s="336"/>
      <c r="E83" s="336"/>
      <c r="F83" s="336"/>
      <c r="G83" s="336"/>
      <c r="H83" s="336"/>
      <c r="I83" s="336"/>
      <c r="J83" s="336"/>
      <c r="K83" s="336"/>
      <c r="L83" s="336"/>
      <c r="M83" s="336"/>
      <c r="N83" s="336"/>
      <c r="O83" s="46"/>
      <c r="P83" s="46"/>
      <c r="Q83" s="46"/>
      <c r="R83" s="46"/>
    </row>
    <row r="84" spans="2:18" s="47" customFormat="1" ht="25.5" hidden="1" customHeight="1">
      <c r="B84" s="336" t="s">
        <v>425</v>
      </c>
      <c r="C84" s="336"/>
      <c r="D84" s="336"/>
      <c r="E84" s="336"/>
      <c r="F84" s="336"/>
      <c r="G84" s="336"/>
      <c r="H84" s="336"/>
      <c r="I84" s="336"/>
      <c r="J84" s="336"/>
      <c r="K84" s="336"/>
      <c r="L84" s="336"/>
      <c r="M84" s="336"/>
      <c r="N84" s="336"/>
      <c r="O84" s="46"/>
      <c r="P84" s="46"/>
      <c r="Q84" s="46"/>
      <c r="R84" s="46"/>
    </row>
    <row r="85" spans="2:18" s="47" customFormat="1" ht="25.5" hidden="1" customHeight="1">
      <c r="B85" s="344" t="s">
        <v>426</v>
      </c>
      <c r="C85" s="344"/>
      <c r="D85" s="344"/>
      <c r="E85" s="344"/>
      <c r="F85" s="344"/>
      <c r="G85" s="344"/>
      <c r="H85" s="344"/>
      <c r="I85" s="344"/>
      <c r="J85" s="344"/>
      <c r="K85" s="344"/>
      <c r="L85" s="344"/>
      <c r="M85" s="344"/>
      <c r="N85" s="344"/>
      <c r="O85" s="46"/>
      <c r="P85" s="46"/>
      <c r="Q85" s="46"/>
      <c r="R85" s="46"/>
    </row>
    <row r="86" spans="2:18" s="47" customFormat="1" ht="12.75">
      <c r="B86" s="46"/>
      <c r="C86" s="46"/>
      <c r="D86" s="46"/>
      <c r="E86" s="46"/>
      <c r="F86" s="46"/>
      <c r="G86" s="46"/>
      <c r="H86" s="46"/>
      <c r="I86" s="46"/>
      <c r="J86" s="46"/>
      <c r="K86" s="46"/>
      <c r="L86" s="46"/>
      <c r="M86" s="46"/>
      <c r="N86" s="46"/>
      <c r="O86" s="46"/>
      <c r="P86" s="46"/>
      <c r="Q86" s="46"/>
      <c r="R86" s="46"/>
    </row>
    <row r="87" spans="2:18" s="47" customFormat="1" ht="12.75">
      <c r="B87" s="46" t="s">
        <v>148</v>
      </c>
      <c r="C87" s="46"/>
      <c r="D87" s="46"/>
      <c r="E87" s="46"/>
      <c r="F87" s="46"/>
      <c r="G87" s="46"/>
      <c r="H87" s="46"/>
      <c r="I87" s="46"/>
      <c r="J87" s="46"/>
      <c r="K87" s="46"/>
      <c r="L87" s="46"/>
      <c r="M87" s="46"/>
      <c r="N87" s="46"/>
      <c r="O87" s="46"/>
      <c r="P87" s="46"/>
      <c r="Q87" s="46"/>
      <c r="R87" s="46"/>
    </row>
  </sheetData>
  <mergeCells count="9">
    <mergeCell ref="B83:N83"/>
    <mergeCell ref="B84:N84"/>
    <mergeCell ref="B85:N85"/>
    <mergeCell ref="B6:C7"/>
    <mergeCell ref="D6:R6"/>
    <mergeCell ref="B75:N75"/>
    <mergeCell ref="B80:O80"/>
    <mergeCell ref="B81:R81"/>
    <mergeCell ref="B82:L82"/>
  </mergeCells>
  <pageMargins left="0.70866141732283472" right="0.70866141732283472" top="0.78740157480314965" bottom="0.78740157480314965" header="0.31496062992125984" footer="0.31496062992125984"/>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2">
    <tabColor theme="4"/>
  </sheetPr>
  <dimension ref="A1:N187"/>
  <sheetViews>
    <sheetView showGridLines="0" zoomScaleNormal="100" workbookViewId="0"/>
  </sheetViews>
  <sheetFormatPr baseColWidth="10" defaultColWidth="11.42578125" defaultRowHeight="15"/>
  <cols>
    <col min="1" max="1" width="11.42578125" style="2"/>
    <col min="2" max="2" width="10.5703125" style="2" customWidth="1"/>
    <col min="3" max="3" width="11.42578125" style="2"/>
    <col min="4" max="14" width="8.5703125" style="2" customWidth="1"/>
    <col min="15" max="16384" width="11.42578125" style="2"/>
  </cols>
  <sheetData>
    <row r="1" spans="1:14" s="33" customFormat="1"/>
    <row r="2" spans="1:14" s="38" customFormat="1" ht="26.85" customHeight="1">
      <c r="A2" s="34"/>
      <c r="B2" s="35" t="s">
        <v>2</v>
      </c>
      <c r="C2" s="36" t="s">
        <v>3</v>
      </c>
      <c r="D2" s="37"/>
      <c r="E2" s="37"/>
      <c r="F2" s="37"/>
      <c r="G2" s="37"/>
      <c r="H2" s="37"/>
      <c r="I2" s="37"/>
      <c r="J2" s="37"/>
      <c r="K2" s="37"/>
      <c r="L2" s="37"/>
      <c r="M2" s="37"/>
      <c r="N2" s="37"/>
    </row>
    <row r="3" spans="1:14" s="33" customFormat="1" ht="13.15" customHeight="1">
      <c r="A3" s="1"/>
      <c r="B3" s="1"/>
      <c r="C3" s="1"/>
      <c r="D3" s="1"/>
      <c r="E3" s="1"/>
      <c r="F3" s="1"/>
      <c r="G3" s="1"/>
      <c r="H3" s="1"/>
      <c r="I3" s="1"/>
      <c r="J3" s="1"/>
      <c r="K3" s="1"/>
      <c r="L3" s="1"/>
      <c r="M3" s="1"/>
      <c r="N3" s="1"/>
    </row>
    <row r="4" spans="1:14" s="41" customFormat="1" ht="15" customHeight="1">
      <c r="A4" s="39"/>
      <c r="B4" s="40" t="s">
        <v>83</v>
      </c>
      <c r="C4" s="39"/>
      <c r="D4" s="39"/>
      <c r="E4" s="39"/>
      <c r="F4" s="39"/>
      <c r="G4" s="39"/>
      <c r="H4" s="39"/>
      <c r="I4" s="39"/>
      <c r="J4" s="39"/>
      <c r="K4" s="39"/>
      <c r="L4" s="39"/>
      <c r="M4" s="39"/>
      <c r="N4" s="39"/>
    </row>
    <row r="5" spans="1:14" s="33" customFormat="1" ht="13.15" customHeight="1">
      <c r="A5" s="1"/>
      <c r="B5" s="1"/>
      <c r="C5" s="1"/>
      <c r="D5" s="1"/>
      <c r="E5" s="1"/>
      <c r="F5" s="1"/>
      <c r="G5" s="1"/>
      <c r="H5" s="1"/>
      <c r="I5" s="1"/>
      <c r="J5" s="1"/>
      <c r="K5" s="1"/>
      <c r="L5" s="1"/>
      <c r="M5" s="1"/>
      <c r="N5" s="1"/>
    </row>
    <row r="6" spans="1:14" s="47" customFormat="1" ht="14.25">
      <c r="A6" s="42"/>
      <c r="B6" s="42"/>
      <c r="C6" s="42"/>
      <c r="D6" s="43" t="s">
        <v>104</v>
      </c>
      <c r="E6" s="44"/>
      <c r="F6" s="44"/>
      <c r="G6" s="44"/>
      <c r="H6" s="44"/>
      <c r="I6" s="44"/>
      <c r="J6" s="44"/>
      <c r="K6" s="44"/>
      <c r="L6" s="44"/>
      <c r="M6" s="44"/>
      <c r="N6" s="45"/>
    </row>
    <row r="7" spans="1:14" s="47" customFormat="1" ht="12.75">
      <c r="A7" s="42"/>
      <c r="B7" s="42"/>
      <c r="C7" s="48"/>
      <c r="D7" s="49">
        <v>2008</v>
      </c>
      <c r="E7" s="49">
        <v>2009</v>
      </c>
      <c r="F7" s="49">
        <v>2010</v>
      </c>
      <c r="G7" s="49">
        <v>2011</v>
      </c>
      <c r="H7" s="49">
        <v>2012</v>
      </c>
      <c r="I7" s="49">
        <v>2013</v>
      </c>
      <c r="J7" s="49">
        <v>2014</v>
      </c>
      <c r="K7" s="49">
        <v>2015</v>
      </c>
      <c r="L7" s="49">
        <v>2016</v>
      </c>
      <c r="M7" s="49">
        <v>2017</v>
      </c>
      <c r="N7" s="49">
        <v>2018</v>
      </c>
    </row>
    <row r="8" spans="1:14" s="47" customFormat="1" ht="12.75">
      <c r="A8" s="46"/>
      <c r="B8" s="46"/>
      <c r="C8" s="46"/>
      <c r="D8" s="46"/>
      <c r="E8" s="46"/>
      <c r="F8" s="46"/>
      <c r="G8" s="46"/>
      <c r="H8" s="46"/>
      <c r="I8" s="46"/>
      <c r="J8" s="46"/>
      <c r="K8" s="46"/>
      <c r="L8" s="46"/>
      <c r="M8" s="46"/>
      <c r="N8" s="46"/>
    </row>
    <row r="9" spans="1:14" s="47" customFormat="1" ht="12.75">
      <c r="A9" s="46"/>
      <c r="B9" s="50" t="s">
        <v>86</v>
      </c>
      <c r="C9" s="51"/>
      <c r="D9" s="52">
        <v>0.29100000000000004</v>
      </c>
      <c r="E9" s="52">
        <v>0.29299999999999998</v>
      </c>
      <c r="F9" s="52">
        <v>0.28999999999999998</v>
      </c>
      <c r="G9" s="52">
        <v>0.28300000000000003</v>
      </c>
      <c r="H9" s="52">
        <v>0.29699999999999999</v>
      </c>
      <c r="I9" s="52">
        <v>0.307</v>
      </c>
      <c r="J9" s="52">
        <v>0.30099999999999999</v>
      </c>
      <c r="K9" s="52">
        <v>0.29499999999999998</v>
      </c>
      <c r="L9" s="52">
        <v>0.29099999999999998</v>
      </c>
      <c r="M9" s="52">
        <v>0.311</v>
      </c>
      <c r="N9" s="52">
        <v>0.29699999999999999</v>
      </c>
    </row>
    <row r="10" spans="1:14" s="47" customFormat="1" ht="12.75">
      <c r="A10" s="46"/>
      <c r="B10" s="53" t="s">
        <v>87</v>
      </c>
      <c r="C10" s="54"/>
      <c r="D10" s="55">
        <v>1.0656300000000001</v>
      </c>
      <c r="E10" s="55">
        <v>1.06969</v>
      </c>
      <c r="F10" s="55">
        <v>1.0459000000000001</v>
      </c>
      <c r="G10" s="55">
        <v>1.0134000000000001</v>
      </c>
      <c r="H10" s="55">
        <v>1.0865800000000001</v>
      </c>
      <c r="I10" s="55">
        <v>1.12201</v>
      </c>
      <c r="J10" s="68">
        <v>1.0986899999999999</v>
      </c>
      <c r="K10" s="68">
        <v>1.0703499999999999</v>
      </c>
      <c r="L10" s="68">
        <v>1.0442</v>
      </c>
      <c r="M10" s="68">
        <v>1.15662</v>
      </c>
      <c r="N10" s="68">
        <v>1.03251</v>
      </c>
    </row>
    <row r="11" spans="1:14" s="47" customFormat="1" ht="12.75">
      <c r="A11" s="46"/>
      <c r="B11" s="56"/>
      <c r="C11" s="56"/>
      <c r="D11" s="57"/>
      <c r="E11" s="57"/>
      <c r="F11" s="57"/>
      <c r="G11" s="57"/>
      <c r="H11" s="57"/>
      <c r="I11" s="57"/>
      <c r="J11" s="57"/>
      <c r="K11" s="57"/>
      <c r="L11" s="57"/>
      <c r="M11" s="57"/>
      <c r="N11" s="57"/>
    </row>
    <row r="12" spans="1:14" s="47" customFormat="1" ht="12.75">
      <c r="A12" s="46"/>
      <c r="B12" s="58" t="s">
        <v>88</v>
      </c>
      <c r="C12" s="56"/>
      <c r="D12" s="59"/>
      <c r="E12" s="59"/>
      <c r="F12" s="59"/>
      <c r="G12" s="59"/>
      <c r="H12" s="59"/>
      <c r="I12" s="59"/>
      <c r="J12" s="59"/>
      <c r="K12" s="59"/>
      <c r="L12" s="59"/>
      <c r="M12" s="59"/>
      <c r="N12" s="59"/>
    </row>
    <row r="13" spans="1:14" s="47" customFormat="1" ht="15.75">
      <c r="A13" s="46"/>
      <c r="B13" s="60" t="s">
        <v>89</v>
      </c>
      <c r="C13" s="51"/>
      <c r="D13" s="61">
        <v>0.23399999999999999</v>
      </c>
      <c r="E13" s="61">
        <v>0.23399999999999999</v>
      </c>
      <c r="F13" s="61">
        <v>0.22899999999999998</v>
      </c>
      <c r="G13" s="61">
        <v>0.22399999999999998</v>
      </c>
      <c r="H13" s="61">
        <v>0.23699999999999999</v>
      </c>
      <c r="I13" s="61">
        <v>0.23600000000000002</v>
      </c>
      <c r="J13" s="61">
        <v>0.23600000000000002</v>
      </c>
      <c r="K13" s="61">
        <v>0.23300000000000001</v>
      </c>
      <c r="L13" s="61">
        <v>0.23100000000000001</v>
      </c>
      <c r="M13" s="61">
        <v>0.247</v>
      </c>
      <c r="N13" s="61">
        <v>0.23200000000000001</v>
      </c>
    </row>
    <row r="14" spans="1:14" s="47" customFormat="1" ht="15.75">
      <c r="A14" s="46"/>
      <c r="B14" s="62" t="s">
        <v>90</v>
      </c>
      <c r="C14" s="56"/>
      <c r="D14" s="63">
        <v>0.14400000000000002</v>
      </c>
      <c r="E14" s="63">
        <v>0.14400000000000002</v>
      </c>
      <c r="F14" s="63">
        <v>0.14499999999999999</v>
      </c>
      <c r="G14" s="63">
        <v>0.14499999999999999</v>
      </c>
      <c r="H14" s="63">
        <v>0.14400000000000002</v>
      </c>
      <c r="I14" s="63">
        <v>0.14699999999999999</v>
      </c>
      <c r="J14" s="63">
        <v>0.14599999999999999</v>
      </c>
      <c r="K14" s="63">
        <v>0.14499999999999999</v>
      </c>
      <c r="L14" s="63">
        <v>0.14499999999999999</v>
      </c>
      <c r="M14" s="63">
        <v>0.14199999999999999</v>
      </c>
      <c r="N14" s="63">
        <v>0.14399999999999999</v>
      </c>
    </row>
    <row r="15" spans="1:14" s="47" customFormat="1" ht="15.75">
      <c r="A15" s="46"/>
      <c r="B15" s="62" t="s">
        <v>91</v>
      </c>
      <c r="C15" s="56"/>
      <c r="D15" s="63">
        <v>0.12</v>
      </c>
      <c r="E15" s="63">
        <v>0.12</v>
      </c>
      <c r="F15" s="63">
        <v>0.122</v>
      </c>
      <c r="G15" s="63">
        <v>0.122</v>
      </c>
      <c r="H15" s="63">
        <v>0.121</v>
      </c>
      <c r="I15" s="63">
        <v>0.12300000000000001</v>
      </c>
      <c r="J15" s="63">
        <v>0.122</v>
      </c>
      <c r="K15" s="63">
        <v>0.122</v>
      </c>
      <c r="L15" s="63">
        <v>0.121</v>
      </c>
      <c r="M15" s="63">
        <v>0.12</v>
      </c>
      <c r="N15" s="63">
        <v>0.121</v>
      </c>
    </row>
    <row r="16" spans="1:14" s="47" customFormat="1" ht="15.75">
      <c r="A16" s="46"/>
      <c r="B16" s="62" t="s">
        <v>92</v>
      </c>
      <c r="C16" s="56"/>
      <c r="D16" s="63">
        <v>0.105</v>
      </c>
      <c r="E16" s="63">
        <v>0.105</v>
      </c>
      <c r="F16" s="63">
        <v>0.107</v>
      </c>
      <c r="G16" s="63">
        <v>0.107</v>
      </c>
      <c r="H16" s="63">
        <v>0.105</v>
      </c>
      <c r="I16" s="63">
        <v>0.107</v>
      </c>
      <c r="J16" s="63">
        <v>0.106</v>
      </c>
      <c r="K16" s="63">
        <v>0.106</v>
      </c>
      <c r="L16" s="63">
        <v>0.106</v>
      </c>
      <c r="M16" s="63">
        <v>0.105</v>
      </c>
      <c r="N16" s="63">
        <v>0.107</v>
      </c>
    </row>
    <row r="17" spans="1:14" s="47" customFormat="1" ht="15.75">
      <c r="A17" s="46"/>
      <c r="B17" s="62" t="s">
        <v>93</v>
      </c>
      <c r="C17" s="56"/>
      <c r="D17" s="63">
        <v>9.3000000000000013E-2</v>
      </c>
      <c r="E17" s="63">
        <v>9.3000000000000013E-2</v>
      </c>
      <c r="F17" s="63">
        <v>9.4E-2</v>
      </c>
      <c r="G17" s="63">
        <v>9.5000000000000001E-2</v>
      </c>
      <c r="H17" s="63">
        <v>9.3000000000000013E-2</v>
      </c>
      <c r="I17" s="63">
        <v>9.4E-2</v>
      </c>
      <c r="J17" s="63">
        <v>9.4E-2</v>
      </c>
      <c r="K17" s="63">
        <v>9.4E-2</v>
      </c>
      <c r="L17" s="63">
        <v>9.4E-2</v>
      </c>
      <c r="M17" s="63">
        <v>9.2999999999999999E-2</v>
      </c>
      <c r="N17" s="63">
        <v>9.5000000000000001E-2</v>
      </c>
    </row>
    <row r="18" spans="1:14" s="47" customFormat="1" ht="15.75">
      <c r="A18" s="46"/>
      <c r="B18" s="62" t="s">
        <v>94</v>
      </c>
      <c r="C18" s="56"/>
      <c r="D18" s="63">
        <v>8.3000000000000004E-2</v>
      </c>
      <c r="E18" s="63">
        <v>8.3000000000000004E-2</v>
      </c>
      <c r="F18" s="63">
        <v>8.3000000000000004E-2</v>
      </c>
      <c r="G18" s="63">
        <v>8.4000000000000005E-2</v>
      </c>
      <c r="H18" s="63">
        <v>8.199999999999999E-2</v>
      </c>
      <c r="I18" s="63">
        <v>8.3000000000000004E-2</v>
      </c>
      <c r="J18" s="63">
        <v>8.3000000000000004E-2</v>
      </c>
      <c r="K18" s="63">
        <v>8.3000000000000004E-2</v>
      </c>
      <c r="L18" s="63">
        <v>8.3000000000000004E-2</v>
      </c>
      <c r="M18" s="63">
        <v>8.2000000000000003E-2</v>
      </c>
      <c r="N18" s="63">
        <v>8.5000000000000006E-2</v>
      </c>
    </row>
    <row r="19" spans="1:14" s="47" customFormat="1" ht="15.75">
      <c r="A19" s="46"/>
      <c r="B19" s="62" t="s">
        <v>95</v>
      </c>
      <c r="C19" s="56"/>
      <c r="D19" s="63">
        <v>7.2999999999999995E-2</v>
      </c>
      <c r="E19" s="63">
        <v>7.2999999999999995E-2</v>
      </c>
      <c r="F19" s="63">
        <v>7.2999999999999995E-2</v>
      </c>
      <c r="G19" s="63">
        <v>7.400000000000001E-2</v>
      </c>
      <c r="H19" s="63">
        <v>7.2000000000000008E-2</v>
      </c>
      <c r="I19" s="63">
        <v>7.2999999999999995E-2</v>
      </c>
      <c r="J19" s="63">
        <v>7.2999999999999995E-2</v>
      </c>
      <c r="K19" s="63">
        <v>7.2999999999999995E-2</v>
      </c>
      <c r="L19" s="63">
        <v>7.2999999999999995E-2</v>
      </c>
      <c r="M19" s="63">
        <v>7.1999999999999995E-2</v>
      </c>
      <c r="N19" s="63">
        <v>7.4999999999999997E-2</v>
      </c>
    </row>
    <row r="20" spans="1:14" s="47" customFormat="1" ht="15.75">
      <c r="A20" s="46"/>
      <c r="B20" s="62" t="s">
        <v>96</v>
      </c>
      <c r="C20" s="56"/>
      <c r="D20" s="63">
        <v>6.4000000000000001E-2</v>
      </c>
      <c r="E20" s="63">
        <v>6.3E-2</v>
      </c>
      <c r="F20" s="63">
        <v>6.3E-2</v>
      </c>
      <c r="G20" s="63">
        <v>6.4000000000000001E-2</v>
      </c>
      <c r="H20" s="63">
        <v>6.3E-2</v>
      </c>
      <c r="I20" s="63">
        <v>6.3E-2</v>
      </c>
      <c r="J20" s="63">
        <v>6.2E-2</v>
      </c>
      <c r="K20" s="63">
        <v>6.3E-2</v>
      </c>
      <c r="L20" s="63">
        <v>6.3E-2</v>
      </c>
      <c r="M20" s="63">
        <v>6.3E-2</v>
      </c>
      <c r="N20" s="63">
        <v>6.5000000000000002E-2</v>
      </c>
    </row>
    <row r="21" spans="1:14" s="47" customFormat="1" ht="15.75">
      <c r="A21" s="46"/>
      <c r="B21" s="62" t="s">
        <v>97</v>
      </c>
      <c r="C21" s="56"/>
      <c r="D21" s="63">
        <v>5.2000000000000005E-2</v>
      </c>
      <c r="E21" s="63">
        <v>5.2000000000000005E-2</v>
      </c>
      <c r="F21" s="63">
        <v>5.2000000000000005E-2</v>
      </c>
      <c r="G21" s="63">
        <v>5.2000000000000005E-2</v>
      </c>
      <c r="H21" s="63">
        <v>5.0999999999999997E-2</v>
      </c>
      <c r="I21" s="63">
        <v>0.05</v>
      </c>
      <c r="J21" s="63">
        <v>0.05</v>
      </c>
      <c r="K21" s="63">
        <v>5.0999999999999997E-2</v>
      </c>
      <c r="L21" s="63">
        <v>5.1999999999999998E-2</v>
      </c>
      <c r="M21" s="63">
        <v>5.0999999999999997E-2</v>
      </c>
      <c r="N21" s="63">
        <v>5.3999999999999999E-2</v>
      </c>
    </row>
    <row r="22" spans="1:14" s="47" customFormat="1" ht="15.75">
      <c r="A22" s="46"/>
      <c r="B22" s="64" t="s">
        <v>98</v>
      </c>
      <c r="C22" s="54"/>
      <c r="D22" s="65">
        <v>3.3000000000000002E-2</v>
      </c>
      <c r="E22" s="65">
        <v>3.3000000000000002E-2</v>
      </c>
      <c r="F22" s="65">
        <v>3.2000000000000001E-2</v>
      </c>
      <c r="G22" s="65">
        <v>3.4000000000000002E-2</v>
      </c>
      <c r="H22" s="65">
        <v>3.2000000000000001E-2</v>
      </c>
      <c r="I22" s="65">
        <v>2.4E-2</v>
      </c>
      <c r="J22" s="65">
        <v>2.8999999999999998E-2</v>
      </c>
      <c r="K22" s="65">
        <v>3.1E-2</v>
      </c>
      <c r="L22" s="65">
        <v>3.2000000000000001E-2</v>
      </c>
      <c r="M22" s="65">
        <v>2.5000000000000001E-2</v>
      </c>
      <c r="N22" s="65">
        <v>2.3E-2</v>
      </c>
    </row>
    <row r="23" spans="1:14" s="47" customFormat="1" ht="12.75">
      <c r="A23" s="46"/>
      <c r="B23" s="46"/>
      <c r="C23" s="46"/>
      <c r="D23" s="66"/>
      <c r="E23" s="66"/>
      <c r="F23" s="66"/>
      <c r="G23" s="66"/>
      <c r="H23" s="66"/>
      <c r="I23" s="66"/>
      <c r="J23" s="66"/>
      <c r="K23" s="66"/>
      <c r="L23" s="66"/>
      <c r="M23" s="66"/>
      <c r="N23" s="66"/>
    </row>
    <row r="24" spans="1:14" s="47" customFormat="1" ht="15.75">
      <c r="A24" s="46"/>
      <c r="B24" s="51" t="s">
        <v>99</v>
      </c>
      <c r="C24" s="51"/>
      <c r="D24" s="61">
        <v>0.69599999999999995</v>
      </c>
      <c r="E24" s="61">
        <v>0.69599999999999995</v>
      </c>
      <c r="F24" s="61">
        <v>0.69699999999999995</v>
      </c>
      <c r="G24" s="61">
        <v>0.69299999999999995</v>
      </c>
      <c r="H24" s="61">
        <v>0.7</v>
      </c>
      <c r="I24" s="61">
        <v>0.70699999999999996</v>
      </c>
      <c r="J24" s="61">
        <v>0.70399999999999996</v>
      </c>
      <c r="K24" s="61">
        <v>0.7</v>
      </c>
      <c r="L24" s="61">
        <v>0.69699999999999995</v>
      </c>
      <c r="M24" s="61">
        <v>0.70699999999999996</v>
      </c>
      <c r="N24" s="61">
        <v>0.69899999999999995</v>
      </c>
    </row>
    <row r="25" spans="1:14" s="47" customFormat="1" ht="15.75">
      <c r="A25" s="46"/>
      <c r="B25" s="54" t="s">
        <v>100</v>
      </c>
      <c r="C25" s="54"/>
      <c r="D25" s="65">
        <v>0.30500000000000005</v>
      </c>
      <c r="E25" s="65">
        <v>0.30400000000000005</v>
      </c>
      <c r="F25" s="65">
        <v>0.30300000000000005</v>
      </c>
      <c r="G25" s="65">
        <v>0.30800000000000005</v>
      </c>
      <c r="H25" s="65">
        <v>0.30000000000000004</v>
      </c>
      <c r="I25" s="65">
        <v>0.29300000000000004</v>
      </c>
      <c r="J25" s="65">
        <v>0.29700000000000004</v>
      </c>
      <c r="K25" s="65">
        <v>0.30100000000000005</v>
      </c>
      <c r="L25" s="65">
        <v>0.30300000000000005</v>
      </c>
      <c r="M25" s="65">
        <v>0.29300000000000004</v>
      </c>
      <c r="N25" s="65">
        <v>0.30200000000000005</v>
      </c>
    </row>
    <row r="26" spans="1:14" s="47" customFormat="1" ht="12.75">
      <c r="A26" s="46"/>
      <c r="B26" s="67"/>
      <c r="C26" s="46"/>
      <c r="D26" s="46"/>
      <c r="E26" s="46"/>
      <c r="F26" s="46"/>
      <c r="G26" s="46"/>
      <c r="H26" s="46"/>
      <c r="I26" s="46"/>
      <c r="J26" s="46"/>
      <c r="K26" s="46"/>
      <c r="L26" s="46"/>
      <c r="M26" s="46"/>
      <c r="N26" s="46"/>
    </row>
    <row r="27" spans="1:14" s="47" customFormat="1" ht="12.75">
      <c r="A27" s="46"/>
      <c r="B27" s="46" t="s">
        <v>101</v>
      </c>
      <c r="C27" s="46"/>
      <c r="D27" s="46"/>
      <c r="E27" s="46"/>
      <c r="F27" s="46"/>
      <c r="G27" s="46"/>
      <c r="H27" s="46"/>
      <c r="I27" s="46"/>
      <c r="J27" s="46"/>
      <c r="K27" s="46"/>
      <c r="L27" s="46"/>
      <c r="M27" s="46"/>
      <c r="N27" s="46"/>
    </row>
    <row r="28" spans="1:14" s="47" customFormat="1" ht="12.75">
      <c r="A28" s="46"/>
      <c r="B28" s="46"/>
      <c r="C28" s="46"/>
      <c r="D28" s="46"/>
      <c r="E28" s="46"/>
      <c r="F28" s="46"/>
      <c r="G28" s="46"/>
      <c r="H28" s="46"/>
      <c r="I28" s="46"/>
      <c r="J28" s="46"/>
      <c r="K28" s="46"/>
      <c r="L28" s="46"/>
      <c r="M28" s="46"/>
      <c r="N28" s="46"/>
    </row>
    <row r="29" spans="1:14" s="47" customFormat="1" ht="12.75">
      <c r="B29" s="46" t="s">
        <v>105</v>
      </c>
    </row>
    <row r="30" spans="1:14" s="47" customFormat="1" ht="12.75"/>
    <row r="31" spans="1:14" s="47" customFormat="1" ht="12.75"/>
    <row r="32" spans="1:14" s="47" customFormat="1" ht="12.75"/>
    <row r="33" s="47" customFormat="1" ht="12.75"/>
    <row r="34" s="47" customFormat="1" ht="12.75"/>
    <row r="35" s="47" customFormat="1" ht="12.75"/>
    <row r="36" s="47" customFormat="1" ht="12.75"/>
    <row r="37" s="47" customFormat="1" ht="12.75"/>
    <row r="38" s="47" customFormat="1" ht="12.75"/>
    <row r="39" s="47" customFormat="1" ht="12.75"/>
    <row r="40" s="47" customFormat="1" ht="12.75"/>
    <row r="41" s="47" customFormat="1" ht="12.75"/>
    <row r="42" s="47" customFormat="1" ht="12.75"/>
    <row r="43" s="47" customFormat="1" ht="12.75"/>
    <row r="44" s="47" customFormat="1" ht="12.75"/>
    <row r="45" s="47" customFormat="1" ht="12.75"/>
    <row r="46" s="47" customFormat="1" ht="12.75"/>
    <row r="47" s="47" customFormat="1" ht="12.75"/>
    <row r="48" s="47" customFormat="1" ht="12.75"/>
    <row r="49" s="47" customFormat="1" ht="12.75"/>
    <row r="50" s="47" customFormat="1" ht="12.75"/>
    <row r="51" s="47" customFormat="1" ht="12.75"/>
    <row r="52" s="47" customFormat="1" ht="12.75"/>
    <row r="53" s="47" customFormat="1" ht="12.75"/>
    <row r="54" s="47" customFormat="1" ht="12.75"/>
    <row r="55" s="47" customFormat="1" ht="12.75"/>
    <row r="56" s="47" customFormat="1" ht="12.75"/>
    <row r="57" s="47" customFormat="1" ht="12.75"/>
    <row r="58" s="47" customFormat="1" ht="12.75"/>
    <row r="59" s="47" customFormat="1" ht="12.75"/>
    <row r="60" s="47" customFormat="1" ht="12.75"/>
    <row r="61" s="47" customFormat="1" ht="12.75"/>
    <row r="62" s="47" customFormat="1" ht="12.75"/>
    <row r="63" s="47" customFormat="1" ht="12.75"/>
    <row r="64" s="47" customFormat="1" ht="12.75"/>
    <row r="65" s="47" customFormat="1" ht="12.75"/>
    <row r="66" s="47" customFormat="1" ht="12.75"/>
    <row r="67" s="47" customFormat="1" ht="12.75"/>
    <row r="68" s="47" customFormat="1" ht="12.75"/>
    <row r="69" s="47" customFormat="1" ht="12.75"/>
    <row r="70" s="47" customFormat="1" ht="12.75"/>
    <row r="71" s="47" customFormat="1" ht="12.75"/>
    <row r="72" s="47" customFormat="1" ht="12.75"/>
    <row r="73" s="47" customFormat="1" ht="12.75"/>
    <row r="74" s="47" customFormat="1" ht="12.75"/>
    <row r="75" s="47" customFormat="1" ht="12.75"/>
    <row r="76" s="47" customFormat="1" ht="12.75"/>
    <row r="77" s="47" customFormat="1" ht="12.75"/>
    <row r="78" s="47" customFormat="1" ht="12.75"/>
    <row r="79" s="47" customFormat="1" ht="12.75"/>
    <row r="80" s="47" customFormat="1" ht="12.75"/>
    <row r="81" s="47" customFormat="1" ht="12.75"/>
    <row r="82" s="47" customFormat="1" ht="12.75"/>
    <row r="83" s="47" customFormat="1" ht="12.75"/>
    <row r="84" s="47" customFormat="1" ht="12.75"/>
    <row r="85" s="47" customFormat="1" ht="12.75"/>
    <row r="86" s="47" customFormat="1" ht="12.75"/>
    <row r="87" s="47" customFormat="1" ht="12.75"/>
    <row r="88" s="47" customFormat="1" ht="12.75"/>
    <row r="89" s="47" customFormat="1" ht="12.75"/>
    <row r="90" s="47" customFormat="1" ht="12.75"/>
    <row r="91" s="47" customFormat="1" ht="12.75"/>
    <row r="92" s="47" customFormat="1" ht="12.75"/>
    <row r="93" s="47" customFormat="1" ht="12.75"/>
    <row r="94" s="47" customFormat="1" ht="12.75"/>
    <row r="95" s="47" customFormat="1" ht="12.75"/>
    <row r="96" s="47" customFormat="1" ht="12.75"/>
    <row r="97" s="47" customFormat="1" ht="12.75"/>
    <row r="98" s="47" customFormat="1" ht="12.75"/>
    <row r="99" s="47" customFormat="1" ht="12.75"/>
    <row r="100" s="47" customFormat="1" ht="12.75"/>
    <row r="101" s="47" customFormat="1" ht="12.75"/>
    <row r="102" s="47" customFormat="1" ht="12.75"/>
    <row r="103" s="47" customFormat="1" ht="12.75"/>
    <row r="104" s="47" customFormat="1" ht="12.75"/>
    <row r="105" s="47" customFormat="1" ht="12.75"/>
    <row r="106" s="47" customFormat="1" ht="12.75"/>
    <row r="107" s="47" customFormat="1" ht="12.75"/>
    <row r="108" s="47" customFormat="1" ht="12.75"/>
    <row r="109" s="47" customFormat="1" ht="12.75"/>
    <row r="110" s="47" customFormat="1" ht="12.75"/>
    <row r="111" s="47" customFormat="1" ht="12.75"/>
    <row r="112" s="47" customFormat="1" ht="12.75"/>
    <row r="113" s="47" customFormat="1" ht="12.75"/>
    <row r="114" s="47" customFormat="1" ht="12.75"/>
    <row r="115" s="47" customFormat="1" ht="12.75"/>
    <row r="116" s="47" customFormat="1" ht="12.75"/>
    <row r="117" s="47" customFormat="1" ht="12.75"/>
    <row r="118" s="47" customFormat="1" ht="12.75"/>
    <row r="119" s="47" customFormat="1" ht="12.75"/>
    <row r="120" s="47" customFormat="1" ht="12.75"/>
    <row r="121" s="47" customFormat="1" ht="12.75"/>
    <row r="122" s="47" customFormat="1" ht="12.75"/>
    <row r="123" s="47" customFormat="1" ht="12.75"/>
    <row r="124" s="47" customFormat="1" ht="12.75"/>
    <row r="125" s="47" customFormat="1" ht="12.75"/>
    <row r="126" s="47" customFormat="1" ht="12.75"/>
    <row r="127" s="47" customFormat="1" ht="12.75"/>
    <row r="128" s="47" customFormat="1" ht="12.75"/>
    <row r="129" s="47" customFormat="1" ht="12.75"/>
    <row r="130" s="47" customFormat="1" ht="12.75"/>
    <row r="131" s="47" customFormat="1" ht="12.75"/>
    <row r="132" s="47" customFormat="1" ht="12.75"/>
    <row r="133" s="47" customFormat="1" ht="12.75"/>
    <row r="134" s="47" customFormat="1" ht="12.75"/>
    <row r="135" s="47" customFormat="1" ht="12.75"/>
    <row r="136" s="47" customFormat="1" ht="12.75"/>
    <row r="137" s="47" customFormat="1" ht="12.75"/>
    <row r="138" s="47" customFormat="1" ht="12.75"/>
    <row r="139" s="47" customFormat="1" ht="12.75"/>
    <row r="140" s="47" customFormat="1" ht="12.75"/>
    <row r="141" s="47" customFormat="1" ht="12.75"/>
    <row r="142" s="47" customFormat="1" ht="12.75"/>
    <row r="143" s="47" customFormat="1" ht="12.75"/>
    <row r="144" s="47" customFormat="1" ht="12.75"/>
    <row r="145" s="47" customFormat="1" ht="12.75"/>
    <row r="146" s="47" customFormat="1" ht="12.75"/>
    <row r="147" s="47" customFormat="1" ht="12.75"/>
    <row r="148" s="47" customFormat="1" ht="12.75"/>
    <row r="149" s="47" customFormat="1" ht="12.75"/>
    <row r="150" s="47" customFormat="1" ht="12.75"/>
    <row r="151" s="47" customFormat="1" ht="12.75"/>
    <row r="152" s="47" customFormat="1" ht="12.75"/>
    <row r="153" s="47" customFormat="1" ht="12.75"/>
    <row r="154" s="47" customFormat="1" ht="12.75"/>
    <row r="155" s="47" customFormat="1" ht="12.75"/>
    <row r="156" s="47" customFormat="1" ht="12.75"/>
    <row r="157" s="47" customFormat="1" ht="12.75"/>
    <row r="158" s="47" customFormat="1" ht="12.75"/>
    <row r="159" s="47" customFormat="1" ht="12.75"/>
    <row r="160" s="47" customFormat="1" ht="12.75"/>
    <row r="161" s="47" customFormat="1" ht="12.75"/>
    <row r="162" s="47" customFormat="1" ht="12.75"/>
    <row r="163" s="47" customFormat="1" ht="12.75"/>
    <row r="164" s="47" customFormat="1" ht="12.75"/>
    <row r="165" s="47" customFormat="1" ht="12.75"/>
    <row r="166" s="47" customFormat="1" ht="12.75"/>
    <row r="167" s="47" customFormat="1" ht="12.75"/>
    <row r="168" s="47" customFormat="1" ht="12.75"/>
    <row r="169" s="47" customFormat="1" ht="12.75"/>
    <row r="170" s="47" customFormat="1" ht="12.75"/>
    <row r="171" s="47" customFormat="1" ht="12.75"/>
    <row r="172" s="47" customFormat="1" ht="12.75"/>
    <row r="173" s="47" customFormat="1" ht="12.75"/>
    <row r="174" s="47" customFormat="1" ht="12.75"/>
    <row r="175" s="47" customFormat="1" ht="12.75"/>
    <row r="176" s="47" customFormat="1" ht="12.75"/>
    <row r="177" s="47" customFormat="1" ht="12.75"/>
    <row r="178" s="47" customFormat="1" ht="12.75"/>
    <row r="179" s="47" customFormat="1" ht="12.75"/>
    <row r="180" s="47" customFormat="1" ht="12.75"/>
    <row r="181" s="47" customFormat="1" ht="12.75"/>
    <row r="182" s="47" customFormat="1" ht="12.75"/>
    <row r="183" s="47" customFormat="1" ht="12.75"/>
    <row r="184" s="47" customFormat="1" ht="12.75"/>
    <row r="185" s="47" customFormat="1" ht="12.75"/>
    <row r="186" s="47" customFormat="1" ht="12.75"/>
    <row r="187" s="47" customFormat="1" ht="12.75"/>
  </sheetData>
  <mergeCells count="1">
    <mergeCell ref="D6:N6"/>
  </mergeCells>
  <pageMargins left="0.70866141732283472" right="0.70866141732283472" top="0.78740157480314965" bottom="0.78740157480314965" header="0.31496062992125984" footer="0.31496062992125984"/>
  <pageSetup paperSize="9" scale="6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tabColor theme="9"/>
  </sheetPr>
  <dimension ref="A1:R60"/>
  <sheetViews>
    <sheetView showGridLines="0" zoomScaleNormal="100" workbookViewId="0"/>
  </sheetViews>
  <sheetFormatPr baseColWidth="10" defaultColWidth="10.7109375" defaultRowHeight="15"/>
  <cols>
    <col min="1" max="2" width="10.7109375" style="33"/>
    <col min="3" max="3" width="31.7109375" style="33" customWidth="1"/>
    <col min="4" max="18" width="8.7109375" style="33" customWidth="1"/>
    <col min="19" max="16384" width="10.7109375" style="33"/>
  </cols>
  <sheetData>
    <row r="1" spans="1:18">
      <c r="B1" s="1"/>
      <c r="C1" s="1"/>
      <c r="D1" s="1"/>
      <c r="E1" s="1"/>
      <c r="F1" s="1"/>
      <c r="G1" s="1"/>
      <c r="H1" s="1"/>
      <c r="I1" s="1"/>
      <c r="J1" s="1"/>
      <c r="K1" s="1"/>
      <c r="L1" s="1"/>
      <c r="M1" s="1"/>
      <c r="N1" s="1"/>
      <c r="O1" s="1"/>
      <c r="P1" s="1"/>
      <c r="Q1" s="1"/>
      <c r="R1" s="1"/>
    </row>
    <row r="2" spans="1:18" s="38" customFormat="1" ht="26.85" customHeight="1">
      <c r="B2" s="301" t="s">
        <v>44</v>
      </c>
      <c r="C2" s="36" t="s">
        <v>45</v>
      </c>
      <c r="D2" s="37"/>
      <c r="E2" s="37"/>
      <c r="F2" s="37"/>
      <c r="G2" s="37"/>
      <c r="H2" s="37"/>
      <c r="I2" s="37"/>
      <c r="J2" s="37"/>
      <c r="K2" s="37"/>
      <c r="L2" s="37"/>
      <c r="M2" s="37"/>
      <c r="N2" s="37"/>
      <c r="O2" s="37"/>
      <c r="P2" s="37"/>
      <c r="Q2" s="37"/>
      <c r="R2" s="37"/>
    </row>
    <row r="3" spans="1:18" ht="13.35" customHeight="1">
      <c r="B3" s="1"/>
      <c r="C3" s="1"/>
      <c r="D3" s="1"/>
      <c r="E3" s="1"/>
      <c r="F3" s="1"/>
      <c r="G3" s="1"/>
      <c r="H3" s="1"/>
      <c r="I3" s="1"/>
      <c r="J3" s="1"/>
      <c r="K3" s="1"/>
      <c r="L3" s="1"/>
      <c r="M3" s="1"/>
      <c r="N3" s="1"/>
      <c r="O3" s="1"/>
      <c r="P3" s="1"/>
      <c r="Q3" s="1"/>
      <c r="R3" s="1"/>
    </row>
    <row r="4" spans="1:18" ht="15" customHeight="1">
      <c r="B4" s="302" t="s">
        <v>371</v>
      </c>
      <c r="C4" s="39"/>
      <c r="D4" s="303"/>
      <c r="E4" s="303"/>
      <c r="F4" s="303"/>
      <c r="G4" s="303"/>
      <c r="H4" s="303"/>
      <c r="I4" s="303"/>
      <c r="J4" s="303"/>
      <c r="K4" s="303"/>
      <c r="L4" s="304"/>
      <c r="M4" s="304"/>
      <c r="N4" s="304"/>
      <c r="O4" s="304"/>
      <c r="P4" s="304"/>
      <c r="Q4" s="304"/>
      <c r="R4" s="304"/>
    </row>
    <row r="5" spans="1:18" ht="12.75" customHeight="1">
      <c r="B5" s="1"/>
      <c r="C5" s="1"/>
      <c r="D5" s="1"/>
      <c r="E5" s="1"/>
      <c r="F5" s="1"/>
      <c r="G5" s="1"/>
      <c r="H5" s="1"/>
      <c r="I5" s="1"/>
      <c r="J5" s="1"/>
      <c r="K5" s="1"/>
      <c r="L5" s="1"/>
      <c r="M5" s="1"/>
      <c r="N5" s="1"/>
      <c r="O5" s="1"/>
      <c r="P5" s="1"/>
      <c r="Q5" s="1"/>
      <c r="R5" s="1"/>
    </row>
    <row r="6" spans="1:18" s="47" customFormat="1" ht="14.25" customHeight="1">
      <c r="A6" s="223"/>
      <c r="B6" s="305" t="s">
        <v>427</v>
      </c>
      <c r="C6" s="306"/>
      <c r="D6" s="345" t="s">
        <v>84</v>
      </c>
      <c r="E6" s="346"/>
      <c r="F6" s="346"/>
      <c r="G6" s="346"/>
      <c r="H6" s="346"/>
      <c r="I6" s="346"/>
      <c r="J6" s="346"/>
      <c r="K6" s="346"/>
      <c r="L6" s="346"/>
      <c r="M6" s="346"/>
      <c r="N6" s="346"/>
      <c r="O6" s="346"/>
      <c r="P6" s="346"/>
      <c r="Q6" s="346"/>
      <c r="R6" s="347"/>
    </row>
    <row r="7" spans="1:18" s="47" customFormat="1" ht="13.5" customHeight="1">
      <c r="A7" s="223"/>
      <c r="B7" s="305"/>
      <c r="C7" s="306"/>
      <c r="D7" s="309">
        <v>1995</v>
      </c>
      <c r="E7" s="309">
        <v>2000</v>
      </c>
      <c r="F7" s="309">
        <v>2005</v>
      </c>
      <c r="G7" s="309">
        <v>2006</v>
      </c>
      <c r="H7" s="309">
        <v>2007</v>
      </c>
      <c r="I7" s="309">
        <v>2008</v>
      </c>
      <c r="J7" s="309">
        <v>2009</v>
      </c>
      <c r="K7" s="309">
        <v>2010</v>
      </c>
      <c r="L7" s="309">
        <v>2011</v>
      </c>
      <c r="M7" s="309">
        <v>2012</v>
      </c>
      <c r="N7" s="309" t="s">
        <v>85</v>
      </c>
      <c r="O7" s="309">
        <v>2014</v>
      </c>
      <c r="P7" s="309">
        <v>2015</v>
      </c>
      <c r="Q7" s="309">
        <v>2016</v>
      </c>
      <c r="R7" s="309">
        <v>2017</v>
      </c>
    </row>
    <row r="8" spans="1:18" s="47" customFormat="1" ht="12.75">
      <c r="B8" s="56"/>
      <c r="C8" s="123"/>
      <c r="D8" s="124"/>
      <c r="E8" s="124"/>
      <c r="F8" s="124"/>
      <c r="G8" s="124"/>
      <c r="H8" s="46"/>
      <c r="I8" s="46"/>
      <c r="J8" s="46"/>
      <c r="K8" s="46"/>
      <c r="L8" s="46"/>
      <c r="M8" s="46"/>
      <c r="N8" s="46"/>
      <c r="O8" s="46"/>
      <c r="P8" s="46"/>
      <c r="Q8" s="46"/>
      <c r="R8" s="46"/>
    </row>
    <row r="9" spans="1:18" s="47" customFormat="1" ht="12.75">
      <c r="B9" s="348" t="s">
        <v>117</v>
      </c>
      <c r="C9" s="80"/>
      <c r="D9" s="125">
        <v>0.11055000126361847</v>
      </c>
      <c r="E9" s="125">
        <v>0.11619000136852264</v>
      </c>
      <c r="F9" s="125">
        <v>0.1378600001335144</v>
      </c>
      <c r="G9" s="125">
        <v>0.13910999894142151</v>
      </c>
      <c r="H9" s="125">
        <v>0.14194999635219574</v>
      </c>
      <c r="I9" s="125">
        <v>0.14679999649524689</v>
      </c>
      <c r="J9" s="125">
        <v>0.15059000253677368</v>
      </c>
      <c r="K9" s="125">
        <v>0.14298999309539795</v>
      </c>
      <c r="L9" s="125">
        <v>0.14587999880313873</v>
      </c>
      <c r="M9" s="125">
        <v>0.14417999982833862</v>
      </c>
      <c r="N9" s="125">
        <v>0.154339998960495</v>
      </c>
      <c r="O9" s="125">
        <v>0.15835000574588776</v>
      </c>
      <c r="P9" s="125">
        <v>0.16452999413013458</v>
      </c>
      <c r="Q9" s="125">
        <v>0.16359999775886536</v>
      </c>
      <c r="R9" s="125">
        <v>0.16144999861717224</v>
      </c>
    </row>
    <row r="10" spans="1:18" s="47" customFormat="1" ht="12.75">
      <c r="B10" s="58"/>
      <c r="C10" s="82"/>
      <c r="D10" s="126"/>
      <c r="E10" s="126"/>
      <c r="F10" s="126"/>
      <c r="G10" s="126"/>
      <c r="H10" s="126"/>
      <c r="I10" s="126"/>
      <c r="J10" s="126"/>
      <c r="K10" s="126"/>
      <c r="L10" s="126"/>
      <c r="M10" s="126"/>
      <c r="N10" s="126"/>
      <c r="O10" s="126"/>
      <c r="P10" s="126"/>
      <c r="Q10" s="126"/>
      <c r="R10" s="126"/>
    </row>
    <row r="11" spans="1:18" s="47" customFormat="1" ht="12.75">
      <c r="B11" s="58" t="s">
        <v>118</v>
      </c>
      <c r="C11" s="82"/>
      <c r="D11" s="126"/>
      <c r="E11" s="126"/>
      <c r="F11" s="126"/>
      <c r="G11" s="126"/>
      <c r="H11" s="126"/>
      <c r="I11" s="126"/>
      <c r="J11" s="126"/>
      <c r="K11" s="126"/>
      <c r="L11" s="126"/>
      <c r="M11" s="126"/>
      <c r="N11" s="126"/>
      <c r="O11" s="126"/>
      <c r="P11" s="126"/>
      <c r="Q11" s="126"/>
      <c r="R11" s="126"/>
    </row>
    <row r="12" spans="1:18" s="47" customFormat="1" ht="12.75">
      <c r="B12" s="85" t="s">
        <v>119</v>
      </c>
      <c r="C12" s="86"/>
      <c r="D12" s="127">
        <v>9.8039999604225159E-2</v>
      </c>
      <c r="E12" s="127">
        <v>0.10001999884843826</v>
      </c>
      <c r="F12" s="127">
        <v>0.12347999960184097</v>
      </c>
      <c r="G12" s="127">
        <v>0.12774999439716339</v>
      </c>
      <c r="H12" s="127">
        <v>0.12780000269412994</v>
      </c>
      <c r="I12" s="127">
        <v>0.13324999809265137</v>
      </c>
      <c r="J12" s="127">
        <v>0.13715000450611115</v>
      </c>
      <c r="K12" s="127">
        <v>0.13240000605583191</v>
      </c>
      <c r="L12" s="127">
        <v>0.13933999836444855</v>
      </c>
      <c r="M12" s="127">
        <v>0.13364000618457794</v>
      </c>
      <c r="N12" s="127">
        <v>0.14359000325202942</v>
      </c>
      <c r="O12" s="127">
        <v>0.14992000162601471</v>
      </c>
      <c r="P12" s="127">
        <v>0.16232000291347504</v>
      </c>
      <c r="Q12" s="127">
        <v>0.15889999270439148</v>
      </c>
      <c r="R12" s="127">
        <v>0.15609000623226166</v>
      </c>
    </row>
    <row r="13" spans="1:18" s="47" customFormat="1" ht="12.75">
      <c r="B13" s="88" t="s">
        <v>120</v>
      </c>
      <c r="C13" s="89"/>
      <c r="D13" s="128">
        <v>0.12247999757528305</v>
      </c>
      <c r="E13" s="128">
        <v>0.1317099928855896</v>
      </c>
      <c r="F13" s="128">
        <v>0.15172000229358673</v>
      </c>
      <c r="G13" s="128">
        <v>0.15006999671459198</v>
      </c>
      <c r="H13" s="128">
        <v>0.15560999512672424</v>
      </c>
      <c r="I13" s="128">
        <v>0.15988999605178833</v>
      </c>
      <c r="J13" s="128">
        <v>0.16358000040054321</v>
      </c>
      <c r="K13" s="128">
        <v>0.15315000712871552</v>
      </c>
      <c r="L13" s="128">
        <v>0.15216000378131866</v>
      </c>
      <c r="M13" s="128">
        <v>0.154339998960495</v>
      </c>
      <c r="N13" s="128">
        <v>0.16472999751567841</v>
      </c>
      <c r="O13" s="128">
        <v>0.16651999950408936</v>
      </c>
      <c r="P13" s="128">
        <v>0.16675999760627747</v>
      </c>
      <c r="Q13" s="128">
        <v>0.16816000640392303</v>
      </c>
      <c r="R13" s="128">
        <v>0.16685000061988831</v>
      </c>
    </row>
    <row r="14" spans="1:18" s="47" customFormat="1" ht="12.75">
      <c r="B14" s="129"/>
      <c r="C14" s="82"/>
      <c r="D14" s="126"/>
      <c r="E14" s="126"/>
      <c r="F14" s="126"/>
      <c r="G14" s="126"/>
      <c r="H14" s="126"/>
      <c r="I14" s="126"/>
      <c r="J14" s="126"/>
      <c r="K14" s="126"/>
      <c r="L14" s="126"/>
      <c r="M14" s="126"/>
      <c r="N14" s="126"/>
      <c r="O14" s="126"/>
      <c r="P14" s="126"/>
      <c r="Q14" s="126"/>
      <c r="R14" s="126"/>
    </row>
    <row r="15" spans="1:18" s="47" customFormat="1" ht="12.75">
      <c r="B15" s="58" t="s">
        <v>219</v>
      </c>
      <c r="C15" s="82"/>
      <c r="D15" s="126"/>
      <c r="E15" s="126"/>
      <c r="F15" s="126"/>
      <c r="G15" s="126"/>
      <c r="H15" s="126"/>
      <c r="I15" s="126"/>
      <c r="J15" s="126"/>
      <c r="K15" s="126"/>
      <c r="L15" s="126"/>
      <c r="M15" s="126"/>
      <c r="N15" s="126"/>
      <c r="O15" s="126"/>
      <c r="P15" s="126"/>
      <c r="Q15" s="126"/>
      <c r="R15" s="126"/>
    </row>
    <row r="16" spans="1:18" s="47" customFormat="1" ht="12.75">
      <c r="B16" s="85" t="s">
        <v>220</v>
      </c>
      <c r="C16" s="86"/>
      <c r="D16" s="127">
        <v>0.10603000223636627</v>
      </c>
      <c r="E16" s="127">
        <v>0.10764999687671661</v>
      </c>
      <c r="F16" s="127">
        <v>0.12425000220537186</v>
      </c>
      <c r="G16" s="127">
        <v>0.12639999389648438</v>
      </c>
      <c r="H16" s="127">
        <v>0.12847000360488892</v>
      </c>
      <c r="I16" s="127">
        <v>0.1353600025177002</v>
      </c>
      <c r="J16" s="127">
        <v>0.13551999628543854</v>
      </c>
      <c r="K16" s="127">
        <v>0.12700000405311584</v>
      </c>
      <c r="L16" s="127">
        <v>0.13237999379634857</v>
      </c>
      <c r="M16" s="127">
        <v>0.12872999906539917</v>
      </c>
      <c r="N16" s="127">
        <v>0.14199000597000122</v>
      </c>
      <c r="O16" s="127">
        <v>0.14725999534130096</v>
      </c>
      <c r="P16" s="127">
        <v>0.15049999952316284</v>
      </c>
      <c r="Q16" s="127">
        <v>0.15023000538349152</v>
      </c>
      <c r="R16" s="127">
        <v>0.14718000590801239</v>
      </c>
    </row>
    <row r="17" spans="2:18" s="47" customFormat="1" ht="12.75">
      <c r="B17" s="88" t="s">
        <v>221</v>
      </c>
      <c r="C17" s="89"/>
      <c r="D17" s="128">
        <v>0.12693999707698822</v>
      </c>
      <c r="E17" s="128">
        <v>0.14853000640869141</v>
      </c>
      <c r="F17" s="128">
        <v>0.19068999588489532</v>
      </c>
      <c r="G17" s="128">
        <v>0.18869000673294067</v>
      </c>
      <c r="H17" s="128">
        <v>0.19527000188827515</v>
      </c>
      <c r="I17" s="128">
        <v>0.1910800039768219</v>
      </c>
      <c r="J17" s="128">
        <v>0.20963999629020691</v>
      </c>
      <c r="K17" s="128">
        <v>0.20676000416278839</v>
      </c>
      <c r="L17" s="128">
        <v>0.20100000500679016</v>
      </c>
      <c r="M17" s="128">
        <v>0.20668999850749969</v>
      </c>
      <c r="N17" s="128">
        <v>0.20396000146865845</v>
      </c>
      <c r="O17" s="128">
        <v>0.20352999866008759</v>
      </c>
      <c r="P17" s="128">
        <v>0.22155000269412994</v>
      </c>
      <c r="Q17" s="128">
        <v>0.21872000396251678</v>
      </c>
      <c r="R17" s="128">
        <v>0.21944999694824219</v>
      </c>
    </row>
    <row r="18" spans="2:18" s="47" customFormat="1" ht="12.75">
      <c r="B18" s="129"/>
      <c r="C18" s="82"/>
      <c r="D18" s="126"/>
      <c r="E18" s="126"/>
      <c r="F18" s="126"/>
      <c r="G18" s="126"/>
      <c r="H18" s="126"/>
      <c r="I18" s="126"/>
      <c r="J18" s="126"/>
      <c r="K18" s="126"/>
      <c r="L18" s="126"/>
      <c r="M18" s="126"/>
      <c r="N18" s="126"/>
      <c r="O18" s="126"/>
      <c r="P18" s="126"/>
      <c r="Q18" s="126"/>
      <c r="R18" s="126"/>
    </row>
    <row r="19" spans="2:18" s="47" customFormat="1" ht="12.75">
      <c r="B19" s="58" t="s">
        <v>121</v>
      </c>
      <c r="C19" s="82"/>
      <c r="D19" s="126"/>
      <c r="E19" s="126"/>
      <c r="F19" s="126"/>
      <c r="G19" s="126"/>
      <c r="H19" s="126"/>
      <c r="I19" s="126"/>
      <c r="J19" s="126"/>
      <c r="K19" s="126"/>
      <c r="L19" s="126"/>
      <c r="M19" s="126"/>
      <c r="N19" s="126"/>
      <c r="O19" s="126"/>
      <c r="P19" s="126"/>
      <c r="Q19" s="126"/>
      <c r="R19" s="126"/>
    </row>
    <row r="20" spans="2:18" s="47" customFormat="1" ht="12.75">
      <c r="B20" s="85" t="s">
        <v>122</v>
      </c>
      <c r="C20" s="86"/>
      <c r="D20" s="127">
        <v>0.14023000001907349</v>
      </c>
      <c r="E20" s="127">
        <v>0.15094999969005585</v>
      </c>
      <c r="F20" s="127">
        <v>0.16358999907970428</v>
      </c>
      <c r="G20" s="127">
        <v>0.16193999350070953</v>
      </c>
      <c r="H20" s="127">
        <v>0.16696999967098236</v>
      </c>
      <c r="I20" s="127">
        <v>0.16292999684810638</v>
      </c>
      <c r="J20" s="127">
        <v>0.18485000729560852</v>
      </c>
      <c r="K20" s="127">
        <v>0.17835000157356262</v>
      </c>
      <c r="L20" s="127">
        <v>0.17960000038146973</v>
      </c>
      <c r="M20" s="127">
        <v>0.18474000692367554</v>
      </c>
      <c r="N20" s="127">
        <v>0.20625999569892883</v>
      </c>
      <c r="O20" s="127">
        <v>0.21608999371528625</v>
      </c>
      <c r="P20" s="127">
        <v>0.22927999496459961</v>
      </c>
      <c r="Q20" s="127">
        <v>0.22528000175952911</v>
      </c>
      <c r="R20" s="127">
        <v>0.20658999681472778</v>
      </c>
    </row>
    <row r="21" spans="2:18" s="47" customFormat="1" ht="12.75">
      <c r="B21" s="129" t="s">
        <v>123</v>
      </c>
      <c r="C21" s="82"/>
      <c r="D21" s="126">
        <v>0.17079000174999237</v>
      </c>
      <c r="E21" s="126">
        <v>0.17714999616146088</v>
      </c>
      <c r="F21" s="126">
        <v>0.23257000744342804</v>
      </c>
      <c r="G21" s="126">
        <v>0.2281699925661087</v>
      </c>
      <c r="H21" s="126">
        <v>0.23893000185489655</v>
      </c>
      <c r="I21" s="126">
        <v>0.24323000013828278</v>
      </c>
      <c r="J21" s="126">
        <v>0.23127999901771545</v>
      </c>
      <c r="K21" s="126">
        <v>0.20232999324798584</v>
      </c>
      <c r="L21" s="126">
        <v>0.2106499969959259</v>
      </c>
      <c r="M21" s="126">
        <v>0.20366999506950378</v>
      </c>
      <c r="N21" s="126">
        <v>0.2362000048160553</v>
      </c>
      <c r="O21" s="126">
        <v>0.25014999508857727</v>
      </c>
      <c r="P21" s="126">
        <v>0.27638000249862671</v>
      </c>
      <c r="Q21" s="126">
        <v>0.27404999732971191</v>
      </c>
      <c r="R21" s="126">
        <v>0.25450000166893005</v>
      </c>
    </row>
    <row r="22" spans="2:18" s="47" customFormat="1" ht="12.75">
      <c r="B22" s="129" t="s">
        <v>124</v>
      </c>
      <c r="C22" s="82"/>
      <c r="D22" s="126">
        <v>8.9170001447200775E-2</v>
      </c>
      <c r="E22" s="126">
        <v>9.5739997923374176E-2</v>
      </c>
      <c r="F22" s="126">
        <v>0.12725000083446503</v>
      </c>
      <c r="G22" s="126">
        <v>0.12857000529766083</v>
      </c>
      <c r="H22" s="126">
        <v>0.12973999977111816</v>
      </c>
      <c r="I22" s="126">
        <v>0.12549999356269836</v>
      </c>
      <c r="J22" s="126">
        <v>0.12851999700069427</v>
      </c>
      <c r="K22" s="126">
        <v>0.12675000727176666</v>
      </c>
      <c r="L22" s="126">
        <v>0.13526000082492828</v>
      </c>
      <c r="M22" s="126">
        <v>0.1358799934387207</v>
      </c>
      <c r="N22" s="126">
        <v>0.15391999483108521</v>
      </c>
      <c r="O22" s="126">
        <v>0.15446999669075012</v>
      </c>
      <c r="P22" s="126">
        <v>0.16716000437736511</v>
      </c>
      <c r="Q22" s="126">
        <v>0.16678999364376068</v>
      </c>
      <c r="R22" s="126">
        <v>0.1636199951171875</v>
      </c>
    </row>
    <row r="23" spans="2:18" s="47" customFormat="1" ht="12.75">
      <c r="B23" s="129" t="s">
        <v>125</v>
      </c>
      <c r="C23" s="82"/>
      <c r="D23" s="126">
        <v>8.4299996495246887E-2</v>
      </c>
      <c r="E23" s="126">
        <v>9.4470001757144928E-2</v>
      </c>
      <c r="F23" s="126">
        <v>0.11450000107288361</v>
      </c>
      <c r="G23" s="126">
        <v>0.11678999662399292</v>
      </c>
      <c r="H23" s="126">
        <v>0.11596000194549561</v>
      </c>
      <c r="I23" s="126">
        <v>0.12620000541210175</v>
      </c>
      <c r="J23" s="126">
        <v>0.13259999454021454</v>
      </c>
      <c r="K23" s="126">
        <v>0.12184999883174896</v>
      </c>
      <c r="L23" s="126">
        <v>0.12398999929428101</v>
      </c>
      <c r="M23" s="126">
        <v>0.12577000260353088</v>
      </c>
      <c r="N23" s="126">
        <v>0.12275999784469604</v>
      </c>
      <c r="O23" s="126">
        <v>0.12140999734401703</v>
      </c>
      <c r="P23" s="126">
        <v>0.1174200028181076</v>
      </c>
      <c r="Q23" s="126">
        <v>0.1171799972653389</v>
      </c>
      <c r="R23" s="126">
        <v>0.1218700036406517</v>
      </c>
    </row>
    <row r="24" spans="2:18" s="47" customFormat="1" ht="12.75">
      <c r="B24" s="88" t="s">
        <v>126</v>
      </c>
      <c r="C24" s="89"/>
      <c r="D24" s="128">
        <v>0.12975999712944031</v>
      </c>
      <c r="E24" s="128">
        <v>0.12099000066518784</v>
      </c>
      <c r="F24" s="128">
        <v>0.11829999834299088</v>
      </c>
      <c r="G24" s="128">
        <v>0.12449000030755997</v>
      </c>
      <c r="H24" s="128">
        <v>0.13005000352859497</v>
      </c>
      <c r="I24" s="128">
        <v>0.15104000270366669</v>
      </c>
      <c r="J24" s="128">
        <v>0.14758999645709991</v>
      </c>
      <c r="K24" s="128">
        <v>0.14153000712394714</v>
      </c>
      <c r="L24" s="128">
        <v>0.13673999905586243</v>
      </c>
      <c r="M24" s="128">
        <v>0.12615999579429626</v>
      </c>
      <c r="N24" s="128">
        <v>0.122079998254776</v>
      </c>
      <c r="O24" s="128">
        <v>0.13168999552726746</v>
      </c>
      <c r="P24" s="128">
        <v>0.12517000734806061</v>
      </c>
      <c r="Q24" s="128">
        <v>0.12495999783277512</v>
      </c>
      <c r="R24" s="128">
        <v>0.13758000731468201</v>
      </c>
    </row>
    <row r="25" spans="2:18" s="47" customFormat="1" ht="12.75">
      <c r="B25" s="129"/>
      <c r="C25" s="82"/>
      <c r="D25" s="126"/>
      <c r="E25" s="126"/>
      <c r="F25" s="126"/>
      <c r="G25" s="126"/>
      <c r="H25" s="126"/>
      <c r="I25" s="126"/>
      <c r="J25" s="126"/>
      <c r="K25" s="126"/>
      <c r="L25" s="126"/>
      <c r="M25" s="126"/>
      <c r="N25" s="126"/>
      <c r="O25" s="126"/>
      <c r="P25" s="126"/>
      <c r="Q25" s="126"/>
      <c r="R25" s="126"/>
    </row>
    <row r="26" spans="2:18" s="47" customFormat="1" ht="14.25">
      <c r="B26" s="58" t="s">
        <v>428</v>
      </c>
      <c r="C26" s="82"/>
      <c r="D26" s="126"/>
      <c r="E26" s="126"/>
      <c r="F26" s="126"/>
      <c r="G26" s="126"/>
      <c r="H26" s="126"/>
      <c r="I26" s="126"/>
      <c r="J26" s="126"/>
      <c r="K26" s="126"/>
      <c r="L26" s="126"/>
      <c r="M26" s="126"/>
      <c r="N26" s="126"/>
      <c r="O26" s="126"/>
      <c r="P26" s="126"/>
      <c r="Q26" s="126"/>
      <c r="R26" s="126"/>
    </row>
    <row r="27" spans="2:18" s="47" customFormat="1" ht="12.75">
      <c r="B27" s="85" t="s">
        <v>138</v>
      </c>
      <c r="C27" s="86"/>
      <c r="D27" s="127">
        <v>0.18071000277996063</v>
      </c>
      <c r="E27" s="127">
        <v>0.1946599930524826</v>
      </c>
      <c r="F27" s="127">
        <v>0.22052000463008881</v>
      </c>
      <c r="G27" s="127">
        <v>0.22332000732421875</v>
      </c>
      <c r="H27" s="127">
        <v>0.22630000114440918</v>
      </c>
      <c r="I27" s="127">
        <v>0.23668999969959259</v>
      </c>
      <c r="J27" s="127">
        <v>0.24674999713897705</v>
      </c>
      <c r="K27" s="127">
        <v>0.24533000588417053</v>
      </c>
      <c r="L27" s="127">
        <v>0.24831999838352203</v>
      </c>
      <c r="M27" s="127">
        <v>0.23717999458312988</v>
      </c>
      <c r="N27" s="127">
        <v>0.2378000020980835</v>
      </c>
      <c r="O27" s="127">
        <v>0.24341000616550446</v>
      </c>
      <c r="P27" s="127">
        <v>0.26587998867034912</v>
      </c>
      <c r="Q27" s="127">
        <v>0.25174000859260559</v>
      </c>
      <c r="R27" s="127">
        <v>0.25519001483917236</v>
      </c>
    </row>
    <row r="28" spans="2:18" s="47" customFormat="1" ht="12.75">
      <c r="B28" s="129" t="s">
        <v>139</v>
      </c>
      <c r="C28" s="82"/>
      <c r="D28" s="126">
        <v>0.3051300048828125</v>
      </c>
      <c r="E28" s="126">
        <v>0.34795001149177551</v>
      </c>
      <c r="F28" s="126">
        <v>0.37167000770568848</v>
      </c>
      <c r="G28" s="126">
        <v>0.38359999656677246</v>
      </c>
      <c r="H28" s="126">
        <v>0.36912998557090759</v>
      </c>
      <c r="I28" s="126">
        <v>0.38956999778747559</v>
      </c>
      <c r="J28" s="126">
        <v>0.4331899881362915</v>
      </c>
      <c r="K28" s="126">
        <v>0.35714000463485718</v>
      </c>
      <c r="L28" s="126">
        <v>0.34106999635696411</v>
      </c>
      <c r="M28" s="126">
        <v>0.34316998720169067</v>
      </c>
      <c r="N28" s="126">
        <v>0.38304001092910767</v>
      </c>
      <c r="O28" s="126">
        <v>0.38043999671936035</v>
      </c>
      <c r="P28" s="126">
        <v>0.36463001370429993</v>
      </c>
      <c r="Q28" s="126">
        <v>0.38209998607635498</v>
      </c>
      <c r="R28" s="126">
        <v>0.36798000335693359</v>
      </c>
    </row>
    <row r="29" spans="2:18" s="47" customFormat="1" ht="12.75">
      <c r="B29" s="129" t="s">
        <v>222</v>
      </c>
      <c r="C29" s="82"/>
      <c r="D29" s="126">
        <v>6.4759999513626099E-2</v>
      </c>
      <c r="E29" s="126">
        <v>7.2099998593330383E-2</v>
      </c>
      <c r="F29" s="126">
        <v>7.7490001916885376E-2</v>
      </c>
      <c r="G29" s="126">
        <v>8.383999764919281E-2</v>
      </c>
      <c r="H29" s="126">
        <v>8.6719997227191925E-2</v>
      </c>
      <c r="I29" s="126">
        <v>9.1310001909732819E-2</v>
      </c>
      <c r="J29" s="126">
        <v>8.886999636888504E-2</v>
      </c>
      <c r="K29" s="126">
        <v>7.8000001609325409E-2</v>
      </c>
      <c r="L29" s="126">
        <v>7.8519999980926514E-2</v>
      </c>
      <c r="M29" s="126">
        <v>8.246999979019165E-2</v>
      </c>
      <c r="N29" s="126">
        <v>8.0569997429847717E-2</v>
      </c>
      <c r="O29" s="126">
        <v>8.3350002765655518E-2</v>
      </c>
      <c r="P29" s="126">
        <v>7.6430000364780426E-2</v>
      </c>
      <c r="Q29" s="126">
        <v>7.378000020980835E-2</v>
      </c>
      <c r="R29" s="126">
        <v>9.4470001757144928E-2</v>
      </c>
    </row>
    <row r="30" spans="2:18" s="47" customFormat="1" ht="12.75">
      <c r="B30" s="129" t="s">
        <v>141</v>
      </c>
      <c r="C30" s="82"/>
      <c r="D30" s="126">
        <v>6.622999906539917E-2</v>
      </c>
      <c r="E30" s="126">
        <v>6.4659997820854187E-2</v>
      </c>
      <c r="F30" s="126">
        <v>0.10328999906778336</v>
      </c>
      <c r="G30" s="126">
        <v>9.3539997935295105E-2</v>
      </c>
      <c r="H30" s="126">
        <v>8.9680001139640808E-2</v>
      </c>
      <c r="I30" s="126">
        <v>9.4240002334117889E-2</v>
      </c>
      <c r="J30" s="126">
        <v>9.4980001449584961E-2</v>
      </c>
      <c r="K30" s="126">
        <v>6.8790003657341003E-2</v>
      </c>
      <c r="L30" s="126">
        <v>9.0920001268386841E-2</v>
      </c>
      <c r="M30" s="126">
        <v>6.665000319480896E-2</v>
      </c>
      <c r="N30" s="126">
        <v>9.0999998152256012E-2</v>
      </c>
      <c r="O30" s="126">
        <v>9.7309999167919159E-2</v>
      </c>
      <c r="P30" s="126">
        <v>7.7869996428489685E-2</v>
      </c>
      <c r="Q30" s="126">
        <v>8.4519997239112854E-2</v>
      </c>
      <c r="R30" s="126">
        <v>5.8839999139308929E-2</v>
      </c>
    </row>
    <row r="31" spans="2:18" s="47" customFormat="1" ht="12.75">
      <c r="B31" s="129" t="s">
        <v>142</v>
      </c>
      <c r="C31" s="82"/>
      <c r="D31" s="126">
        <v>7.1860000491142273E-2</v>
      </c>
      <c r="E31" s="126">
        <v>5.9530001133680344E-2</v>
      </c>
      <c r="F31" s="126">
        <v>6.2430001795291901E-2</v>
      </c>
      <c r="G31" s="126">
        <v>7.0390000939369202E-2</v>
      </c>
      <c r="H31" s="126">
        <v>6.7720003426074982E-2</v>
      </c>
      <c r="I31" s="126">
        <v>7.3739998042583466E-2</v>
      </c>
      <c r="J31" s="126">
        <v>5.6630000472068787E-2</v>
      </c>
      <c r="K31" s="126">
        <v>7.8570000827312469E-2</v>
      </c>
      <c r="L31" s="126">
        <v>9.2679999768733978E-2</v>
      </c>
      <c r="M31" s="126">
        <v>8.2850001752376556E-2</v>
      </c>
      <c r="N31" s="126">
        <v>8.6810000240802765E-2</v>
      </c>
      <c r="O31" s="126">
        <v>9.5909997820854187E-2</v>
      </c>
      <c r="P31" s="126">
        <v>0.11361999809741974</v>
      </c>
      <c r="Q31" s="126">
        <v>0.10407000035047531</v>
      </c>
      <c r="R31" s="126">
        <v>9.6029996871948242E-2</v>
      </c>
    </row>
    <row r="32" spans="2:18" s="47" customFormat="1" ht="12.75">
      <c r="B32" s="88" t="s">
        <v>143</v>
      </c>
      <c r="C32" s="89"/>
      <c r="D32" s="128">
        <v>0.16099999845027924</v>
      </c>
      <c r="E32" s="128">
        <v>0.15700000524520874</v>
      </c>
      <c r="F32" s="128">
        <v>0.19057999551296234</v>
      </c>
      <c r="G32" s="128">
        <v>0.15918000042438507</v>
      </c>
      <c r="H32" s="128">
        <v>0.18850000202655792</v>
      </c>
      <c r="I32" s="128">
        <v>0.1642100065946579</v>
      </c>
      <c r="J32" s="128">
        <v>0.17883999645709991</v>
      </c>
      <c r="K32" s="128">
        <v>0.2004999965429306</v>
      </c>
      <c r="L32" s="128">
        <v>0.19380000233650208</v>
      </c>
      <c r="M32" s="128">
        <v>0.22872999310493469</v>
      </c>
      <c r="N32" s="128">
        <v>0.25045999884605408</v>
      </c>
      <c r="O32" s="128">
        <v>0.24253000319004059</v>
      </c>
      <c r="P32" s="128">
        <v>0.30311998724937439</v>
      </c>
      <c r="Q32" s="128">
        <v>0.30472999811172485</v>
      </c>
      <c r="R32" s="128">
        <v>0.28062000870704651</v>
      </c>
    </row>
    <row r="33" spans="2:18" s="47" customFormat="1" ht="12.75">
      <c r="B33" s="129"/>
      <c r="C33" s="82"/>
      <c r="D33" s="126"/>
      <c r="E33" s="126"/>
      <c r="F33" s="126"/>
      <c r="G33" s="126"/>
      <c r="H33" s="126"/>
      <c r="I33" s="126"/>
      <c r="J33" s="126"/>
      <c r="K33" s="126"/>
      <c r="L33" s="126"/>
      <c r="M33" s="126"/>
      <c r="N33" s="126"/>
      <c r="O33" s="126"/>
      <c r="P33" s="126"/>
      <c r="Q33" s="126"/>
      <c r="R33" s="126"/>
    </row>
    <row r="34" spans="2:18" s="47" customFormat="1" ht="12.75">
      <c r="B34" s="58" t="s">
        <v>429</v>
      </c>
      <c r="C34" s="82"/>
      <c r="D34" s="126"/>
      <c r="E34" s="126"/>
      <c r="F34" s="126"/>
      <c r="G34" s="126"/>
      <c r="H34" s="126"/>
      <c r="I34" s="126"/>
      <c r="J34" s="126"/>
      <c r="K34" s="126"/>
      <c r="L34" s="126"/>
      <c r="M34" s="126"/>
      <c r="N34" s="126"/>
      <c r="O34" s="126"/>
      <c r="P34" s="126"/>
      <c r="Q34" s="126"/>
      <c r="R34" s="126"/>
    </row>
    <row r="35" spans="2:18" s="47" customFormat="1" ht="12.75">
      <c r="B35" s="85" t="s">
        <v>224</v>
      </c>
      <c r="C35" s="86"/>
      <c r="D35" s="127">
        <v>4.2199999094009399E-2</v>
      </c>
      <c r="E35" s="127">
        <v>4.9419999122619629E-2</v>
      </c>
      <c r="F35" s="127">
        <v>5.536000058054924E-2</v>
      </c>
      <c r="G35" s="127">
        <v>5.8720000088214874E-2</v>
      </c>
      <c r="H35" s="127">
        <v>6.1790000647306442E-2</v>
      </c>
      <c r="I35" s="127">
        <v>6.7319996654987335E-2</v>
      </c>
      <c r="J35" s="127">
        <v>7.2489999234676361E-2</v>
      </c>
      <c r="K35" s="127">
        <v>6.6569998860359192E-2</v>
      </c>
      <c r="L35" s="127">
        <v>7.1840003132820129E-2</v>
      </c>
      <c r="M35" s="127">
        <v>7.0330001413822174E-2</v>
      </c>
      <c r="N35" s="127">
        <v>7.6509997248649597E-2</v>
      </c>
      <c r="O35" s="127">
        <v>7.6339997351169586E-2</v>
      </c>
      <c r="P35" s="127">
        <v>7.980000227689743E-2</v>
      </c>
      <c r="Q35" s="127">
        <v>8.1940002739429474E-2</v>
      </c>
      <c r="R35" s="127">
        <v>8.0410003662109375E-2</v>
      </c>
    </row>
    <row r="36" spans="2:18" s="47" customFormat="1" ht="12.75">
      <c r="B36" s="129" t="s">
        <v>225</v>
      </c>
      <c r="C36" s="82"/>
      <c r="D36" s="126">
        <v>0.33287999033927917</v>
      </c>
      <c r="E36" s="126">
        <v>0.43252000212669373</v>
      </c>
      <c r="F36" s="126">
        <v>0.53725999593734741</v>
      </c>
      <c r="G36" s="126">
        <v>0.53477001190185547</v>
      </c>
      <c r="H36" s="126">
        <v>0.55671000480651855</v>
      </c>
      <c r="I36" s="126">
        <v>0.60822999477386475</v>
      </c>
      <c r="J36" s="126">
        <v>0.66109997034072876</v>
      </c>
      <c r="K36" s="126">
        <v>0.64073997735977173</v>
      </c>
      <c r="L36" s="126">
        <v>0.60373002290725708</v>
      </c>
      <c r="M36" s="126">
        <v>0.69154000282287598</v>
      </c>
      <c r="N36" s="126">
        <v>0.67171001434326172</v>
      </c>
      <c r="O36" s="126">
        <v>0.6364399790763855</v>
      </c>
      <c r="P36" s="126">
        <v>0.70577001571655273</v>
      </c>
      <c r="Q36" s="126">
        <v>0.6845099925994873</v>
      </c>
      <c r="R36" s="126">
        <v>0.70429998636245728</v>
      </c>
    </row>
    <row r="37" spans="2:18" s="47" customFormat="1" ht="12.75">
      <c r="B37" s="88" t="s">
        <v>226</v>
      </c>
      <c r="C37" s="89"/>
      <c r="D37" s="128">
        <v>0.12678000330924988</v>
      </c>
      <c r="E37" s="128">
        <v>0.11896000057458878</v>
      </c>
      <c r="F37" s="128">
        <v>0.12054000049829483</v>
      </c>
      <c r="G37" s="128">
        <v>0.12969000637531281</v>
      </c>
      <c r="H37" s="128">
        <v>0.13630999624729156</v>
      </c>
      <c r="I37" s="128">
        <v>0.15520000457763672</v>
      </c>
      <c r="J37" s="128">
        <v>0.14746999740600586</v>
      </c>
      <c r="K37" s="128">
        <v>0.13847999274730682</v>
      </c>
      <c r="L37" s="128">
        <v>0.14076000452041626</v>
      </c>
      <c r="M37" s="128">
        <v>0.13738000392913818</v>
      </c>
      <c r="N37" s="128">
        <v>0.13169999420642853</v>
      </c>
      <c r="O37" s="128">
        <v>0.1432500034570694</v>
      </c>
      <c r="P37" s="128">
        <v>0.1383499950170517</v>
      </c>
      <c r="Q37" s="128">
        <v>0.13637000322341919</v>
      </c>
      <c r="R37" s="128">
        <v>0.1482899934053421</v>
      </c>
    </row>
    <row r="38" spans="2:18" s="47" customFormat="1" ht="12.75">
      <c r="B38" s="129"/>
      <c r="C38" s="82"/>
      <c r="D38" s="126"/>
      <c r="E38" s="126"/>
      <c r="F38" s="126"/>
      <c r="G38" s="126"/>
      <c r="H38" s="126"/>
      <c r="I38" s="126"/>
      <c r="J38" s="126"/>
      <c r="K38" s="126"/>
      <c r="L38" s="126"/>
      <c r="M38" s="126"/>
      <c r="N38" s="126"/>
      <c r="O38" s="126"/>
      <c r="P38" s="126"/>
      <c r="Q38" s="126"/>
      <c r="R38" s="126"/>
    </row>
    <row r="39" spans="2:18" s="47" customFormat="1" ht="12.75">
      <c r="B39" s="58" t="s">
        <v>227</v>
      </c>
      <c r="C39" s="131"/>
      <c r="D39" s="126"/>
      <c r="E39" s="126"/>
      <c r="F39" s="126"/>
      <c r="G39" s="126"/>
      <c r="H39" s="126"/>
      <c r="I39" s="126"/>
      <c r="J39" s="126"/>
      <c r="K39" s="126"/>
      <c r="L39" s="126"/>
      <c r="M39" s="126"/>
      <c r="N39" s="126"/>
      <c r="O39" s="126"/>
      <c r="P39" s="126"/>
      <c r="Q39" s="126"/>
      <c r="R39" s="126"/>
    </row>
    <row r="40" spans="2:18" s="47" customFormat="1" ht="12.75">
      <c r="B40" s="202" t="s">
        <v>228</v>
      </c>
      <c r="C40" s="203"/>
      <c r="D40" s="127">
        <v>5.2200000733137131E-2</v>
      </c>
      <c r="E40" s="127">
        <v>3.9110001176595688E-2</v>
      </c>
      <c r="F40" s="127">
        <v>4.3999999761581421E-2</v>
      </c>
      <c r="G40" s="127">
        <v>4.278000071644783E-2</v>
      </c>
      <c r="H40" s="127">
        <v>4.5520000159740448E-2</v>
      </c>
      <c r="I40" s="127">
        <v>4.7520000487565994E-2</v>
      </c>
      <c r="J40" s="127">
        <v>4.9029998481273651E-2</v>
      </c>
      <c r="K40" s="127">
        <v>4.351000115275383E-2</v>
      </c>
      <c r="L40" s="127">
        <v>4.6050000935792923E-2</v>
      </c>
      <c r="M40" s="127">
        <v>4.2989999055862427E-2</v>
      </c>
      <c r="N40" s="127">
        <v>5.0700001418590546E-2</v>
      </c>
      <c r="O40" s="127">
        <v>5.4170001298189163E-2</v>
      </c>
      <c r="P40" s="127">
        <v>4.6620000153779984E-2</v>
      </c>
      <c r="Q40" s="127">
        <v>4.9649998545646667E-2</v>
      </c>
      <c r="R40" s="127">
        <v>4.28600013256073E-2</v>
      </c>
    </row>
    <row r="41" spans="2:18" s="47" customFormat="1" ht="12.75">
      <c r="B41" s="204" t="s">
        <v>229</v>
      </c>
      <c r="C41" s="205"/>
      <c r="D41" s="128">
        <v>0.16467000544071198</v>
      </c>
      <c r="E41" s="128">
        <v>0.1940699964761734</v>
      </c>
      <c r="F41" s="128">
        <v>0.2302200049161911</v>
      </c>
      <c r="G41" s="128">
        <v>0.23495000600814819</v>
      </c>
      <c r="H41" s="128">
        <v>0.24152000248432159</v>
      </c>
      <c r="I41" s="128">
        <v>0.25238999724388123</v>
      </c>
      <c r="J41" s="128">
        <v>0.26221001148223877</v>
      </c>
      <c r="K41" s="128">
        <v>0.25466999411582947</v>
      </c>
      <c r="L41" s="128">
        <v>0.25510001182556152</v>
      </c>
      <c r="M41" s="128">
        <v>0.25521999597549438</v>
      </c>
      <c r="N41" s="128">
        <v>0.26399999856948853</v>
      </c>
      <c r="O41" s="128">
        <v>0.26901000738143921</v>
      </c>
      <c r="P41" s="128">
        <v>0.29091998934745789</v>
      </c>
      <c r="Q41" s="128">
        <v>0.28725001215934753</v>
      </c>
      <c r="R41" s="128">
        <v>0.29175999760627747</v>
      </c>
    </row>
    <row r="42" spans="2:18" s="47" customFormat="1" ht="12.75">
      <c r="B42" s="206"/>
      <c r="C42" s="131"/>
      <c r="D42" s="126"/>
      <c r="E42" s="126"/>
      <c r="F42" s="126"/>
      <c r="G42" s="126"/>
      <c r="H42" s="126"/>
      <c r="I42" s="126"/>
      <c r="J42" s="126"/>
      <c r="K42" s="126"/>
      <c r="L42" s="126"/>
      <c r="M42" s="126"/>
      <c r="N42" s="126"/>
      <c r="O42" s="126"/>
      <c r="P42" s="126"/>
      <c r="Q42" s="126"/>
      <c r="R42" s="126"/>
    </row>
    <row r="43" spans="2:18" s="47" customFormat="1" ht="14.25">
      <c r="B43" s="58" t="s">
        <v>430</v>
      </c>
      <c r="C43" s="207"/>
      <c r="D43" s="126"/>
      <c r="E43" s="126"/>
      <c r="F43" s="126"/>
      <c r="G43" s="126"/>
      <c r="H43" s="126"/>
      <c r="I43" s="126"/>
      <c r="J43" s="126"/>
      <c r="K43" s="126"/>
      <c r="L43" s="126"/>
      <c r="M43" s="126"/>
      <c r="N43" s="126"/>
      <c r="O43" s="126"/>
      <c r="P43" s="126"/>
      <c r="Q43" s="126"/>
      <c r="R43" s="126"/>
    </row>
    <row r="44" spans="2:18" s="47" customFormat="1" ht="12.75">
      <c r="B44" s="202" t="s">
        <v>134</v>
      </c>
      <c r="C44" s="203"/>
      <c r="D44" s="127">
        <v>9.2200003564357758E-2</v>
      </c>
      <c r="E44" s="127">
        <v>9.4300001859664917E-2</v>
      </c>
      <c r="F44" s="127">
        <v>0.11537999659776688</v>
      </c>
      <c r="G44" s="127">
        <v>0.11632999777793884</v>
      </c>
      <c r="H44" s="127">
        <v>0.11714000254869461</v>
      </c>
      <c r="I44" s="127">
        <v>0.12303999811410904</v>
      </c>
      <c r="J44" s="127">
        <v>0.12824000418186188</v>
      </c>
      <c r="K44" s="127">
        <v>0.12105000019073486</v>
      </c>
      <c r="L44" s="127">
        <v>0.12846000492572784</v>
      </c>
      <c r="M44" s="127">
        <v>0.12166000157594681</v>
      </c>
      <c r="N44" s="127">
        <v>0.12246999889612198</v>
      </c>
      <c r="O44" s="127">
        <v>0.12437999993562698</v>
      </c>
      <c r="P44" s="127">
        <v>0.12700000405311584</v>
      </c>
      <c r="Q44" s="127">
        <v>0.12654000520706177</v>
      </c>
      <c r="R44" s="127">
        <v>0.12348999828100204</v>
      </c>
    </row>
    <row r="45" spans="2:18" s="47" customFormat="1" ht="12.75">
      <c r="B45" s="204" t="s">
        <v>136</v>
      </c>
      <c r="C45" s="205"/>
      <c r="D45" s="128">
        <v>0.19947999715805054</v>
      </c>
      <c r="E45" s="128">
        <v>0.22095000743865967</v>
      </c>
      <c r="F45" s="128">
        <v>0.23330999910831451</v>
      </c>
      <c r="G45" s="128">
        <v>0.23754000663757324</v>
      </c>
      <c r="H45" s="128">
        <v>0.24865999817848206</v>
      </c>
      <c r="I45" s="128">
        <v>0.25135999917984009</v>
      </c>
      <c r="J45" s="128">
        <v>0.24693000316619873</v>
      </c>
      <c r="K45" s="128">
        <v>0.24045999348163605</v>
      </c>
      <c r="L45" s="128">
        <v>0.21807999908924103</v>
      </c>
      <c r="M45" s="128">
        <v>0.2342199981212616</v>
      </c>
      <c r="N45" s="128">
        <v>0.27096998691558838</v>
      </c>
      <c r="O45" s="128">
        <v>0.27889001369476318</v>
      </c>
      <c r="P45" s="128">
        <v>0.2913300096988678</v>
      </c>
      <c r="Q45" s="128">
        <v>0.28551000356674194</v>
      </c>
      <c r="R45" s="128">
        <v>0.28242000937461853</v>
      </c>
    </row>
    <row r="46" spans="2:18" s="47" customFormat="1" ht="12.75">
      <c r="B46" s="46"/>
      <c r="C46" s="46"/>
      <c r="D46" s="92"/>
      <c r="E46" s="92"/>
      <c r="F46" s="92"/>
      <c r="G46" s="92"/>
      <c r="H46" s="92"/>
      <c r="I46" s="92"/>
      <c r="J46" s="92"/>
      <c r="K46" s="92"/>
      <c r="L46" s="92"/>
      <c r="M46" s="92"/>
      <c r="N46" s="92"/>
      <c r="O46" s="92"/>
      <c r="P46" s="92"/>
      <c r="Q46" s="92"/>
      <c r="R46" s="92"/>
    </row>
    <row r="47" spans="2:18" s="47" customFormat="1" ht="12.75">
      <c r="B47" s="58" t="s">
        <v>373</v>
      </c>
      <c r="C47" s="46"/>
      <c r="D47" s="92"/>
      <c r="E47" s="92"/>
      <c r="F47" s="92"/>
      <c r="G47" s="92"/>
      <c r="H47" s="92"/>
      <c r="I47" s="92"/>
      <c r="J47" s="92"/>
      <c r="K47" s="92"/>
      <c r="L47" s="92"/>
      <c r="M47" s="92"/>
      <c r="N47" s="92"/>
      <c r="O47" s="92"/>
      <c r="P47" s="92"/>
      <c r="Q47" s="92"/>
      <c r="R47" s="92"/>
    </row>
    <row r="48" spans="2:18" s="47" customFormat="1" ht="12.75">
      <c r="B48" s="85" t="s">
        <v>374</v>
      </c>
      <c r="C48" s="86"/>
      <c r="D48" s="310">
        <v>724.16666666666663</v>
      </c>
      <c r="E48" s="310">
        <v>829.53328450520837</v>
      </c>
      <c r="F48" s="310">
        <v>876.25</v>
      </c>
      <c r="G48" s="310">
        <v>906.20003255208337</v>
      </c>
      <c r="H48" s="310">
        <v>934.10001627604163</v>
      </c>
      <c r="I48" s="310">
        <v>954.16666666666663</v>
      </c>
      <c r="J48" s="310">
        <v>985.46671549479163</v>
      </c>
      <c r="K48" s="310">
        <v>998.35994466145837</v>
      </c>
      <c r="L48" s="310">
        <v>1011.8500162760416</v>
      </c>
      <c r="M48" s="310">
        <v>1023.71435546875</v>
      </c>
      <c r="N48" s="310">
        <v>1030.7000325520833</v>
      </c>
      <c r="O48" s="310">
        <v>1054.86962890625</v>
      </c>
      <c r="P48" s="310">
        <v>1087.119140625</v>
      </c>
      <c r="Q48" s="310">
        <v>1128.3999837239583</v>
      </c>
      <c r="R48" s="310">
        <v>1168.2000325520833</v>
      </c>
    </row>
    <row r="49" spans="2:18" s="47" customFormat="1" ht="12.75">
      <c r="B49" s="129" t="s">
        <v>375</v>
      </c>
      <c r="C49" s="82"/>
      <c r="D49" s="126">
        <v>0.18746000528335571</v>
      </c>
      <c r="E49" s="126">
        <v>0.20503999292850494</v>
      </c>
      <c r="F49" s="126">
        <v>0.21626000106334686</v>
      </c>
      <c r="G49" s="126">
        <v>0.20370000600814819</v>
      </c>
      <c r="H49" s="126">
        <v>0.19866999983787537</v>
      </c>
      <c r="I49" s="126">
        <v>0.20295999944210052</v>
      </c>
      <c r="J49" s="126">
        <v>0.2209399938583374</v>
      </c>
      <c r="K49" s="126">
        <v>0.19212999939918518</v>
      </c>
      <c r="L49" s="126">
        <v>0.19223999977111816</v>
      </c>
      <c r="M49" s="126">
        <v>0.19818000495433807</v>
      </c>
      <c r="N49" s="126">
        <v>0.19582000374794006</v>
      </c>
      <c r="O49" s="126">
        <v>0.20211000740528107</v>
      </c>
      <c r="P49" s="126">
        <v>0.22675000131130219</v>
      </c>
      <c r="Q49" s="126">
        <v>0.21669000387191772</v>
      </c>
      <c r="R49" s="126">
        <v>0.21673999726772308</v>
      </c>
    </row>
    <row r="50" spans="2:18" s="47" customFormat="1" ht="14.25">
      <c r="B50" s="88" t="s">
        <v>431</v>
      </c>
      <c r="C50" s="89"/>
      <c r="D50" s="128">
        <v>4.9679998308420181E-2</v>
      </c>
      <c r="E50" s="128">
        <v>5.4549999535083771E-2</v>
      </c>
      <c r="F50" s="128">
        <v>8.0339998006820679E-2</v>
      </c>
      <c r="G50" s="128">
        <v>8.0660000443458557E-2</v>
      </c>
      <c r="H50" s="128">
        <v>7.9920001327991486E-2</v>
      </c>
      <c r="I50" s="128">
        <v>8.1469997763633728E-2</v>
      </c>
      <c r="J50" s="128">
        <v>9.6469998359680176E-2</v>
      </c>
      <c r="K50" s="128">
        <v>8.6000002920627594E-2</v>
      </c>
      <c r="L50" s="128">
        <v>8.596000075340271E-2</v>
      </c>
      <c r="M50" s="128">
        <v>8.5890002548694611E-2</v>
      </c>
      <c r="N50" s="128">
        <v>8.5490003228187561E-2</v>
      </c>
      <c r="O50" s="128">
        <v>9.035000205039978E-2</v>
      </c>
      <c r="P50" s="128">
        <v>9.0369999408721924E-2</v>
      </c>
      <c r="Q50" s="128">
        <v>9.6469998359680176E-2</v>
      </c>
      <c r="R50" s="128">
        <v>9.9619999527931213E-2</v>
      </c>
    </row>
    <row r="51" spans="2:18" s="47" customFormat="1" ht="12.75">
      <c r="B51" s="46"/>
      <c r="C51" s="46"/>
      <c r="D51" s="46"/>
      <c r="E51" s="46"/>
      <c r="F51" s="46"/>
      <c r="G51" s="46"/>
      <c r="H51" s="46"/>
      <c r="I51" s="46"/>
      <c r="J51" s="46"/>
      <c r="K51" s="46"/>
      <c r="L51" s="46"/>
      <c r="M51" s="46"/>
      <c r="N51" s="46"/>
      <c r="O51" s="46"/>
      <c r="P51" s="46"/>
      <c r="Q51" s="46"/>
      <c r="R51" s="46"/>
    </row>
    <row r="52" spans="2:18" s="46" customFormat="1" ht="12.75">
      <c r="B52" s="46" t="s">
        <v>101</v>
      </c>
    </row>
    <row r="53" spans="2:18" s="46" customFormat="1" ht="12.75">
      <c r="B53" s="46" t="s">
        <v>102</v>
      </c>
    </row>
    <row r="54" spans="2:18" s="46" customFormat="1" ht="12.75">
      <c r="B54" s="46" t="s">
        <v>432</v>
      </c>
    </row>
    <row r="55" spans="2:18" s="46" customFormat="1" ht="12.75">
      <c r="B55" s="46" t="s">
        <v>433</v>
      </c>
    </row>
    <row r="56" spans="2:18" s="47" customFormat="1" ht="12.75">
      <c r="B56" s="46" t="s">
        <v>434</v>
      </c>
    </row>
    <row r="57" spans="2:18" s="47" customFormat="1" ht="12.75"/>
    <row r="58" spans="2:18" s="47" customFormat="1" ht="12.75">
      <c r="B58" s="46" t="s">
        <v>103</v>
      </c>
    </row>
    <row r="59" spans="2:18" s="47" customFormat="1" ht="12.75"/>
    <row r="60" spans="2:18" s="47" customFormat="1" ht="12.75"/>
  </sheetData>
  <mergeCells count="2">
    <mergeCell ref="B6:C7"/>
    <mergeCell ref="D6:R6"/>
  </mergeCells>
  <pageMargins left="0.70866141732283472" right="0.70866141732283472" top="0.78740157480314965" bottom="0.78740157480314965" header="0.31496062992125984" footer="0.31496062992125984"/>
  <pageSetup paperSize="9" scale="6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tabColor theme="9"/>
    <pageSetUpPr fitToPage="1"/>
  </sheetPr>
  <dimension ref="A1:N42"/>
  <sheetViews>
    <sheetView showGridLines="0" zoomScaleNormal="100" workbookViewId="0"/>
  </sheetViews>
  <sheetFormatPr baseColWidth="10" defaultRowHeight="15"/>
  <cols>
    <col min="1" max="1" width="11.42578125" style="2"/>
    <col min="2" max="2" width="10.7109375" style="2" customWidth="1"/>
    <col min="3" max="3" width="27.28515625" style="2" customWidth="1"/>
    <col min="4" max="14" width="9.140625" style="2" customWidth="1"/>
    <col min="15" max="16384" width="11.42578125" style="2"/>
  </cols>
  <sheetData>
    <row r="1" spans="1:14">
      <c r="A1" s="1"/>
      <c r="B1" s="1"/>
      <c r="C1" s="1"/>
      <c r="D1" s="1"/>
      <c r="E1" s="1"/>
      <c r="F1" s="1"/>
      <c r="G1" s="1"/>
      <c r="H1" s="1"/>
      <c r="I1" s="1"/>
      <c r="J1" s="1"/>
      <c r="K1" s="1"/>
      <c r="L1" s="1"/>
      <c r="M1" s="1"/>
      <c r="N1" s="1"/>
    </row>
    <row r="2" spans="1:14" ht="26.25">
      <c r="A2" s="34"/>
      <c r="B2" s="301" t="s">
        <v>46</v>
      </c>
      <c r="C2" s="36" t="s">
        <v>47</v>
      </c>
      <c r="D2" s="37"/>
      <c r="E2" s="37"/>
      <c r="F2" s="37"/>
      <c r="G2" s="37"/>
      <c r="H2" s="37"/>
      <c r="I2" s="37"/>
      <c r="J2" s="37"/>
      <c r="K2" s="37"/>
      <c r="L2" s="37"/>
      <c r="M2" s="37"/>
      <c r="N2" s="37"/>
    </row>
    <row r="3" spans="1:14">
      <c r="A3" s="1"/>
      <c r="B3" s="1"/>
      <c r="C3" s="1"/>
      <c r="D3" s="1"/>
      <c r="E3" s="1"/>
      <c r="F3" s="1"/>
      <c r="G3" s="1"/>
      <c r="H3" s="1"/>
      <c r="I3" s="1"/>
      <c r="J3" s="1"/>
      <c r="K3" s="1"/>
      <c r="L3" s="1"/>
      <c r="M3" s="1"/>
      <c r="N3" s="1"/>
    </row>
    <row r="4" spans="1:14">
      <c r="A4" s="1"/>
      <c r="B4" s="349" t="s">
        <v>435</v>
      </c>
      <c r="C4" s="303"/>
      <c r="D4" s="303"/>
      <c r="E4" s="303"/>
      <c r="F4" s="304"/>
      <c r="G4" s="304"/>
      <c r="H4" s="1"/>
      <c r="I4" s="1"/>
      <c r="J4" s="1"/>
      <c r="K4" s="1"/>
      <c r="L4" s="1"/>
      <c r="M4" s="1"/>
      <c r="N4" s="1"/>
    </row>
    <row r="5" spans="1:14">
      <c r="A5" s="1"/>
      <c r="B5" s="1"/>
      <c r="C5" s="1"/>
      <c r="D5" s="1"/>
      <c r="E5" s="1"/>
      <c r="F5" s="1"/>
      <c r="G5" s="1"/>
      <c r="H5" s="1"/>
      <c r="I5" s="1"/>
      <c r="J5" s="1"/>
      <c r="K5" s="1"/>
      <c r="L5" s="1"/>
      <c r="M5" s="1"/>
      <c r="N5" s="1"/>
    </row>
    <row r="6" spans="1:14">
      <c r="A6" s="42"/>
      <c r="B6" s="312" t="s">
        <v>436</v>
      </c>
      <c r="C6" s="313"/>
      <c r="D6" s="345" t="s">
        <v>104</v>
      </c>
      <c r="E6" s="346"/>
      <c r="F6" s="346"/>
      <c r="G6" s="346"/>
      <c r="H6" s="346"/>
      <c r="I6" s="346"/>
      <c r="J6" s="346"/>
      <c r="K6" s="346"/>
      <c r="L6" s="346"/>
      <c r="M6" s="346"/>
      <c r="N6" s="347"/>
    </row>
    <row r="7" spans="1:14" ht="22.5" customHeight="1">
      <c r="A7" s="42"/>
      <c r="B7" s="312"/>
      <c r="C7" s="313"/>
      <c r="D7" s="309">
        <v>2008</v>
      </c>
      <c r="E7" s="309">
        <v>2009</v>
      </c>
      <c r="F7" s="309">
        <v>2010</v>
      </c>
      <c r="G7" s="309">
        <v>2011</v>
      </c>
      <c r="H7" s="309">
        <v>2012</v>
      </c>
      <c r="I7" s="309">
        <v>2013</v>
      </c>
      <c r="J7" s="309">
        <v>2014</v>
      </c>
      <c r="K7" s="309">
        <v>2015</v>
      </c>
      <c r="L7" s="309">
        <v>2016</v>
      </c>
      <c r="M7" s="309">
        <v>2017</v>
      </c>
      <c r="N7" s="309">
        <v>2018</v>
      </c>
    </row>
    <row r="8" spans="1:14">
      <c r="A8" s="46"/>
      <c r="B8" s="56"/>
      <c r="C8" s="342"/>
      <c r="D8" s="59"/>
      <c r="E8" s="59"/>
      <c r="F8" s="59"/>
      <c r="G8" s="59"/>
      <c r="H8" s="247"/>
      <c r="I8" s="247"/>
      <c r="J8" s="247"/>
      <c r="K8" s="247"/>
      <c r="L8" s="247"/>
      <c r="M8" s="247"/>
      <c r="N8" s="247"/>
    </row>
    <row r="9" spans="1:14">
      <c r="A9" s="46"/>
      <c r="B9" s="74" t="s">
        <v>117</v>
      </c>
      <c r="C9" s="80"/>
      <c r="D9" s="350">
        <v>0.24099999999999999</v>
      </c>
      <c r="E9" s="350">
        <v>0.24199999999999999</v>
      </c>
      <c r="F9" s="350">
        <v>0.251</v>
      </c>
      <c r="G9" s="350">
        <v>0.24299999999999999</v>
      </c>
      <c r="H9" s="350">
        <v>0.24399999999999999</v>
      </c>
      <c r="I9" s="350">
        <v>0.25</v>
      </c>
      <c r="J9" s="350">
        <v>0.251</v>
      </c>
      <c r="K9" s="350">
        <v>0.253</v>
      </c>
      <c r="L9" s="350">
        <v>0.24099999999999999</v>
      </c>
      <c r="M9" s="350">
        <v>0.24</v>
      </c>
      <c r="N9" s="350">
        <v>0.23200000000000001</v>
      </c>
    </row>
    <row r="10" spans="1:14">
      <c r="A10" s="46"/>
      <c r="B10" s="58"/>
      <c r="C10" s="82"/>
      <c r="D10" s="351"/>
      <c r="E10" s="351"/>
      <c r="F10" s="351"/>
      <c r="G10" s="351"/>
      <c r="H10" s="351"/>
      <c r="I10" s="351"/>
      <c r="J10" s="351"/>
      <c r="K10" s="351"/>
      <c r="L10" s="351"/>
      <c r="M10" s="351"/>
      <c r="N10" s="351"/>
    </row>
    <row r="11" spans="1:14">
      <c r="A11" s="46"/>
      <c r="B11" s="58" t="s">
        <v>118</v>
      </c>
      <c r="C11" s="82"/>
      <c r="D11" s="351"/>
      <c r="E11" s="351"/>
      <c r="F11" s="351"/>
      <c r="G11" s="351"/>
      <c r="H11" s="351"/>
      <c r="I11" s="351"/>
      <c r="J11" s="351"/>
      <c r="K11" s="351"/>
      <c r="L11" s="351"/>
      <c r="M11" s="351"/>
      <c r="N11" s="351"/>
    </row>
    <row r="12" spans="1:14">
      <c r="A12" s="46"/>
      <c r="B12" s="85" t="s">
        <v>119</v>
      </c>
      <c r="C12" s="86"/>
      <c r="D12" s="352">
        <v>0.23200000000000001</v>
      </c>
      <c r="E12" s="352">
        <v>0.23400000000000001</v>
      </c>
      <c r="F12" s="352">
        <v>0.24199999999999999</v>
      </c>
      <c r="G12" s="352">
        <v>0.23100000000000001</v>
      </c>
      <c r="H12" s="352">
        <v>0.23</v>
      </c>
      <c r="I12" s="352">
        <v>0.24099999999999999</v>
      </c>
      <c r="J12" s="352">
        <v>0.24199999999999999</v>
      </c>
      <c r="K12" s="352">
        <v>0.23899999999999999</v>
      </c>
      <c r="L12" s="352">
        <v>0.23</v>
      </c>
      <c r="M12" s="352">
        <v>0.23200000000000001</v>
      </c>
      <c r="N12" s="352">
        <v>0.222</v>
      </c>
    </row>
    <row r="13" spans="1:14">
      <c r="A13" s="46"/>
      <c r="B13" s="88" t="s">
        <v>120</v>
      </c>
      <c r="C13" s="89"/>
      <c r="D13" s="353">
        <v>0.25</v>
      </c>
      <c r="E13" s="353">
        <v>0.251</v>
      </c>
      <c r="F13" s="353">
        <v>0.26</v>
      </c>
      <c r="G13" s="353">
        <v>0.254</v>
      </c>
      <c r="H13" s="353">
        <v>0.25800000000000001</v>
      </c>
      <c r="I13" s="353">
        <v>0.25800000000000001</v>
      </c>
      <c r="J13" s="353">
        <v>0.26</v>
      </c>
      <c r="K13" s="353">
        <v>0.26700000000000002</v>
      </c>
      <c r="L13" s="353">
        <v>0.253</v>
      </c>
      <c r="M13" s="353">
        <v>0.248</v>
      </c>
      <c r="N13" s="353">
        <v>0.24099999999999999</v>
      </c>
    </row>
    <row r="14" spans="1:14">
      <c r="A14" s="46"/>
      <c r="B14" s="129"/>
      <c r="C14" s="82"/>
      <c r="D14" s="351"/>
      <c r="E14" s="351"/>
      <c r="F14" s="351"/>
      <c r="G14" s="351"/>
      <c r="H14" s="351"/>
      <c r="I14" s="351"/>
      <c r="J14" s="351"/>
      <c r="K14" s="351"/>
      <c r="L14" s="351"/>
      <c r="M14" s="351"/>
      <c r="N14" s="351"/>
    </row>
    <row r="15" spans="1:14">
      <c r="A15" s="46"/>
      <c r="B15" s="58" t="s">
        <v>121</v>
      </c>
      <c r="C15" s="82"/>
      <c r="D15" s="351"/>
      <c r="E15" s="351"/>
      <c r="F15" s="351"/>
      <c r="G15" s="351"/>
      <c r="H15" s="351"/>
      <c r="I15" s="351"/>
      <c r="J15" s="351"/>
      <c r="K15" s="351"/>
      <c r="L15" s="351"/>
      <c r="M15" s="351"/>
      <c r="N15" s="351"/>
    </row>
    <row r="16" spans="1:14">
      <c r="A16" s="46"/>
      <c r="B16" s="85" t="s">
        <v>437</v>
      </c>
      <c r="C16" s="85"/>
      <c r="D16" s="352">
        <v>0.30499999999999999</v>
      </c>
      <c r="E16" s="352">
        <v>0.32800000000000001</v>
      </c>
      <c r="F16" s="352">
        <v>0.33</v>
      </c>
      <c r="G16" s="352">
        <v>0.308</v>
      </c>
      <c r="H16" s="352">
        <v>0.30399999999999999</v>
      </c>
      <c r="I16" s="352">
        <v>0.30199999999999999</v>
      </c>
      <c r="J16" s="352">
        <v>0.313</v>
      </c>
      <c r="K16" s="352">
        <v>0.32600000000000001</v>
      </c>
      <c r="L16" s="352">
        <v>0.308</v>
      </c>
      <c r="M16" s="352">
        <v>0.311</v>
      </c>
      <c r="N16" s="352">
        <v>0.30099999999999999</v>
      </c>
    </row>
    <row r="17" spans="1:14">
      <c r="A17" s="46"/>
      <c r="B17" s="129" t="s">
        <v>123</v>
      </c>
      <c r="C17" s="129"/>
      <c r="D17" s="354">
        <v>0.311</v>
      </c>
      <c r="E17" s="354">
        <v>0.30399999999999999</v>
      </c>
      <c r="F17" s="354">
        <v>0.30599999999999999</v>
      </c>
      <c r="G17" s="354">
        <v>0.30199999999999999</v>
      </c>
      <c r="H17" s="354">
        <v>0.28799999999999998</v>
      </c>
      <c r="I17" s="354">
        <v>0.30399999999999999</v>
      </c>
      <c r="J17" s="354">
        <v>0.307</v>
      </c>
      <c r="K17" s="354">
        <v>0.318</v>
      </c>
      <c r="L17" s="354">
        <v>0.31</v>
      </c>
      <c r="M17" s="354">
        <v>0.29499999999999998</v>
      </c>
      <c r="N17" s="354">
        <v>0.26400000000000001</v>
      </c>
    </row>
    <row r="18" spans="1:14">
      <c r="A18" s="46"/>
      <c r="B18" s="129" t="s">
        <v>124</v>
      </c>
      <c r="C18" s="129"/>
      <c r="D18" s="354">
        <v>0.22900000000000001</v>
      </c>
      <c r="E18" s="354">
        <v>0.23100000000000001</v>
      </c>
      <c r="F18" s="354">
        <v>0.24199999999999999</v>
      </c>
      <c r="G18" s="354">
        <v>0.23</v>
      </c>
      <c r="H18" s="354">
        <v>0.23599999999999999</v>
      </c>
      <c r="I18" s="354">
        <v>0.24099999999999999</v>
      </c>
      <c r="J18" s="354">
        <v>0.23899999999999999</v>
      </c>
      <c r="K18" s="354">
        <v>0.23599999999999999</v>
      </c>
      <c r="L18" s="354">
        <v>0.222</v>
      </c>
      <c r="M18" s="354">
        <v>0.218</v>
      </c>
      <c r="N18" s="354">
        <v>0.21</v>
      </c>
    </row>
    <row r="19" spans="1:14">
      <c r="A19" s="46"/>
      <c r="B19" s="129" t="s">
        <v>125</v>
      </c>
      <c r="C19" s="129"/>
      <c r="D19" s="354">
        <v>0.27500000000000002</v>
      </c>
      <c r="E19" s="354">
        <v>0.27200000000000002</v>
      </c>
      <c r="F19" s="354">
        <v>0.29699999999999999</v>
      </c>
      <c r="G19" s="354">
        <v>0.29499999999999998</v>
      </c>
      <c r="H19" s="354">
        <v>0.29699999999999999</v>
      </c>
      <c r="I19" s="354">
        <v>0.29699999999999999</v>
      </c>
      <c r="J19" s="354">
        <v>0.29799999999999999</v>
      </c>
      <c r="K19" s="354">
        <v>0.27300000000000002</v>
      </c>
      <c r="L19" s="354">
        <v>0.26800000000000002</v>
      </c>
      <c r="M19" s="354">
        <v>0.26200000000000001</v>
      </c>
      <c r="N19" s="354">
        <v>0.249</v>
      </c>
    </row>
    <row r="20" spans="1:14">
      <c r="A20" s="46"/>
      <c r="B20" s="88" t="s">
        <v>438</v>
      </c>
      <c r="C20" s="88"/>
      <c r="D20" s="353">
        <v>0.161</v>
      </c>
      <c r="E20" s="353">
        <v>0.152</v>
      </c>
      <c r="F20" s="353">
        <v>0.154</v>
      </c>
      <c r="G20" s="353">
        <v>0.159</v>
      </c>
      <c r="H20" s="353">
        <v>0.16</v>
      </c>
      <c r="I20" s="353">
        <v>0.17299999999999999</v>
      </c>
      <c r="J20" s="353">
        <v>0.17499999999999999</v>
      </c>
      <c r="K20" s="353">
        <v>0.188</v>
      </c>
      <c r="L20" s="353">
        <v>0.18099999999999999</v>
      </c>
      <c r="M20" s="353">
        <v>0.192</v>
      </c>
      <c r="N20" s="353">
        <v>0.192</v>
      </c>
    </row>
    <row r="21" spans="1:14">
      <c r="A21" s="46"/>
      <c r="B21" s="129"/>
      <c r="C21" s="82"/>
      <c r="D21" s="351"/>
      <c r="E21" s="351"/>
      <c r="F21" s="351"/>
      <c r="G21" s="351"/>
      <c r="H21" s="351"/>
      <c r="I21" s="351"/>
      <c r="J21" s="351"/>
      <c r="K21" s="351"/>
      <c r="L21" s="351"/>
      <c r="M21" s="351"/>
      <c r="N21" s="351"/>
    </row>
    <row r="22" spans="1:14">
      <c r="A22" s="46"/>
      <c r="B22" s="58" t="s">
        <v>137</v>
      </c>
      <c r="C22" s="82"/>
      <c r="D22" s="351"/>
      <c r="E22" s="351"/>
      <c r="F22" s="351"/>
      <c r="G22" s="351"/>
      <c r="H22" s="351"/>
      <c r="I22" s="351"/>
      <c r="J22" s="351"/>
      <c r="K22" s="351"/>
      <c r="L22" s="351"/>
      <c r="M22" s="351"/>
      <c r="N22" s="351"/>
    </row>
    <row r="23" spans="1:14">
      <c r="A23" s="46"/>
      <c r="B23" s="85" t="s">
        <v>138</v>
      </c>
      <c r="C23" s="86"/>
      <c r="D23" s="352">
        <v>0.34399999999999997</v>
      </c>
      <c r="E23" s="352">
        <v>0.35799999999999998</v>
      </c>
      <c r="F23" s="352">
        <v>0.377</v>
      </c>
      <c r="G23" s="352">
        <v>0.372</v>
      </c>
      <c r="H23" s="352">
        <v>0.36199999999999999</v>
      </c>
      <c r="I23" s="352">
        <v>0.372</v>
      </c>
      <c r="J23" s="352">
        <v>0.37</v>
      </c>
      <c r="K23" s="352">
        <v>0.374</v>
      </c>
      <c r="L23" s="352">
        <v>0.35899999999999999</v>
      </c>
      <c r="M23" s="352">
        <v>0.34</v>
      </c>
      <c r="N23" s="352">
        <v>0.35199999999999998</v>
      </c>
    </row>
    <row r="24" spans="1:14">
      <c r="A24" s="46"/>
      <c r="B24" s="129" t="s">
        <v>139</v>
      </c>
      <c r="C24" s="82"/>
      <c r="D24" s="354">
        <v>0.60499999999999998</v>
      </c>
      <c r="E24" s="354">
        <v>0.60899999999999999</v>
      </c>
      <c r="F24" s="354">
        <v>0.61399999999999999</v>
      </c>
      <c r="G24" s="354">
        <v>0.58199999999999996</v>
      </c>
      <c r="H24" s="354">
        <v>0.56799999999999995</v>
      </c>
      <c r="I24" s="354">
        <v>0.502</v>
      </c>
      <c r="J24" s="354">
        <v>0.52200000000000002</v>
      </c>
      <c r="K24" s="354">
        <v>0.55100000000000005</v>
      </c>
      <c r="L24" s="354">
        <v>0.56899999999999995</v>
      </c>
      <c r="M24" s="354">
        <v>0.57599999999999996</v>
      </c>
      <c r="N24" s="354">
        <v>0.51500000000000001</v>
      </c>
    </row>
    <row r="25" spans="1:14">
      <c r="A25" s="46"/>
      <c r="B25" s="129" t="s">
        <v>222</v>
      </c>
      <c r="C25" s="82"/>
      <c r="D25" s="354">
        <v>0.16500000000000001</v>
      </c>
      <c r="E25" s="354">
        <v>0.14699999999999999</v>
      </c>
      <c r="F25" s="354">
        <v>0.153</v>
      </c>
      <c r="G25" s="354">
        <v>0.151</v>
      </c>
      <c r="H25" s="354">
        <v>0.154</v>
      </c>
      <c r="I25" s="354">
        <v>0.159</v>
      </c>
      <c r="J25" s="354">
        <v>0.16700000000000001</v>
      </c>
      <c r="K25" s="354">
        <v>0.159</v>
      </c>
      <c r="L25" s="354">
        <v>0.155</v>
      </c>
      <c r="M25" s="354">
        <v>0.156</v>
      </c>
      <c r="N25" s="354">
        <v>0.14299999999999999</v>
      </c>
    </row>
    <row r="26" spans="1:14">
      <c r="A26" s="46"/>
      <c r="B26" s="129" t="s">
        <v>141</v>
      </c>
      <c r="C26" s="82"/>
      <c r="D26" s="354">
        <v>0.187</v>
      </c>
      <c r="E26" s="354">
        <v>0.188</v>
      </c>
      <c r="F26" s="354">
        <v>0.2</v>
      </c>
      <c r="G26" s="354">
        <v>0.182</v>
      </c>
      <c r="H26" s="354">
        <v>0.19400000000000001</v>
      </c>
      <c r="I26" s="354">
        <v>0.20499999999999999</v>
      </c>
      <c r="J26" s="354">
        <v>0.17799999999999999</v>
      </c>
      <c r="K26" s="354">
        <v>0.19700000000000001</v>
      </c>
      <c r="L26" s="354">
        <v>0.157</v>
      </c>
      <c r="M26" s="354">
        <v>0.156</v>
      </c>
      <c r="N26" s="354">
        <v>0.14799999999999999</v>
      </c>
    </row>
    <row r="27" spans="1:14">
      <c r="A27" s="46"/>
      <c r="B27" s="129" t="s">
        <v>142</v>
      </c>
      <c r="C27" s="82"/>
      <c r="D27" s="354">
        <v>0.188</v>
      </c>
      <c r="E27" s="354">
        <v>0.21199999999999999</v>
      </c>
      <c r="F27" s="354">
        <v>0.20100000000000001</v>
      </c>
      <c r="G27" s="354">
        <v>0.19400000000000001</v>
      </c>
      <c r="H27" s="354">
        <v>0.19600000000000001</v>
      </c>
      <c r="I27" s="354">
        <v>0.19800000000000001</v>
      </c>
      <c r="J27" s="354">
        <v>0.20300000000000001</v>
      </c>
      <c r="K27" s="354">
        <v>0.21</v>
      </c>
      <c r="L27" s="354">
        <v>0.192</v>
      </c>
      <c r="M27" s="354">
        <v>0.19600000000000001</v>
      </c>
      <c r="N27" s="354">
        <v>0.20100000000000001</v>
      </c>
    </row>
    <row r="28" spans="1:14">
      <c r="A28" s="46"/>
      <c r="B28" s="88" t="s">
        <v>143</v>
      </c>
      <c r="C28" s="89"/>
      <c r="D28" s="353">
        <v>0.36199999999999999</v>
      </c>
      <c r="E28" s="353">
        <v>0.38800000000000001</v>
      </c>
      <c r="F28" s="353">
        <v>0.43099999999999999</v>
      </c>
      <c r="G28" s="353">
        <v>0.38100000000000001</v>
      </c>
      <c r="H28" s="353">
        <v>0.34899999999999998</v>
      </c>
      <c r="I28" s="353">
        <v>0.38200000000000001</v>
      </c>
      <c r="J28" s="353">
        <v>0.377</v>
      </c>
      <c r="K28" s="353">
        <v>0.42799999999999999</v>
      </c>
      <c r="L28" s="353">
        <v>0.41</v>
      </c>
      <c r="M28" s="353">
        <v>0.40100000000000002</v>
      </c>
      <c r="N28" s="353">
        <v>0.38700000000000001</v>
      </c>
    </row>
    <row r="29" spans="1:14">
      <c r="A29" s="46"/>
      <c r="B29" s="129"/>
      <c r="C29" s="82"/>
      <c r="D29" s="354"/>
      <c r="E29" s="354"/>
      <c r="F29" s="354"/>
      <c r="G29" s="354"/>
      <c r="H29" s="354"/>
      <c r="I29" s="354"/>
      <c r="J29" s="354"/>
      <c r="K29" s="354"/>
      <c r="L29" s="354"/>
      <c r="M29" s="354"/>
      <c r="N29" s="354"/>
    </row>
    <row r="30" spans="1:14">
      <c r="A30" s="46"/>
      <c r="B30" s="58" t="s">
        <v>439</v>
      </c>
      <c r="C30" s="82"/>
      <c r="D30" s="351"/>
      <c r="E30" s="351"/>
      <c r="F30" s="351"/>
      <c r="G30" s="351"/>
      <c r="H30" s="351"/>
      <c r="I30" s="351"/>
      <c r="J30" s="351"/>
      <c r="K30" s="351"/>
      <c r="L30" s="351"/>
      <c r="M30" s="351"/>
      <c r="N30" s="351"/>
    </row>
    <row r="31" spans="1:14">
      <c r="A31" s="46"/>
      <c r="B31" s="85" t="s">
        <v>224</v>
      </c>
      <c r="C31" s="86"/>
      <c r="D31" s="352">
        <v>0.12381000071763992</v>
      </c>
      <c r="E31" s="352">
        <v>0.129830002784729</v>
      </c>
      <c r="F31" s="352">
        <v>0.13818000257015228</v>
      </c>
      <c r="G31" s="352">
        <v>0.13600000739097595</v>
      </c>
      <c r="H31" s="352">
        <v>0.14072999358177185</v>
      </c>
      <c r="I31" s="352">
        <v>0.14926999807357788</v>
      </c>
      <c r="J31" s="352">
        <v>0.1467600017786026</v>
      </c>
      <c r="K31" s="352">
        <v>0.14172999560832977</v>
      </c>
      <c r="L31" s="352">
        <v>0.13784000277519226</v>
      </c>
      <c r="M31" s="352">
        <v>0.13761000335216522</v>
      </c>
      <c r="N31" s="352">
        <v>0.1307000070810318</v>
      </c>
    </row>
    <row r="32" spans="1:14">
      <c r="A32" s="46"/>
      <c r="B32" s="129" t="s">
        <v>225</v>
      </c>
      <c r="C32" s="82"/>
      <c r="D32" s="354">
        <v>0.88054001331329346</v>
      </c>
      <c r="E32" s="354">
        <v>0.89447999000549316</v>
      </c>
      <c r="F32" s="354">
        <v>0.88691997528076172</v>
      </c>
      <c r="G32" s="354">
        <v>0.91089999675750732</v>
      </c>
      <c r="H32" s="354">
        <v>0.91117000579833984</v>
      </c>
      <c r="I32" s="354">
        <v>0.91003000736236572</v>
      </c>
      <c r="J32" s="354">
        <v>0.89301002025604248</v>
      </c>
      <c r="K32" s="354">
        <v>0.90549999475479126</v>
      </c>
      <c r="L32" s="354">
        <v>0.90500998497009277</v>
      </c>
      <c r="M32" s="354">
        <v>0.89168000221252441</v>
      </c>
      <c r="N32" s="354">
        <v>0.90407001972198486</v>
      </c>
    </row>
    <row r="33" spans="1:14">
      <c r="A33" s="46"/>
      <c r="B33" s="88" t="s">
        <v>226</v>
      </c>
      <c r="C33" s="89"/>
      <c r="D33" s="353">
        <v>0.18505999445915222</v>
      </c>
      <c r="E33" s="353">
        <v>0.16743999719619751</v>
      </c>
      <c r="F33" s="353">
        <v>0.17165000736713409</v>
      </c>
      <c r="G33" s="353">
        <v>0.17451000213623047</v>
      </c>
      <c r="H33" s="353">
        <v>0.17659999430179596</v>
      </c>
      <c r="I33" s="353">
        <v>0.18758000433444977</v>
      </c>
      <c r="J33" s="353">
        <v>0.19088000059127808</v>
      </c>
      <c r="K33" s="353">
        <v>0.20482000708580017</v>
      </c>
      <c r="L33" s="353">
        <v>0.19592000544071198</v>
      </c>
      <c r="M33" s="353">
        <v>0.2040800005197525</v>
      </c>
      <c r="N33" s="353">
        <v>0.20824000239372253</v>
      </c>
    </row>
    <row r="34" spans="1:14">
      <c r="A34" s="46"/>
      <c r="B34" s="129"/>
      <c r="C34" s="82"/>
      <c r="D34" s="354"/>
      <c r="E34" s="354"/>
      <c r="F34" s="354"/>
      <c r="G34" s="354"/>
      <c r="H34" s="354"/>
      <c r="I34" s="354"/>
      <c r="J34" s="354"/>
      <c r="K34" s="354"/>
      <c r="L34" s="354"/>
      <c r="M34" s="354"/>
      <c r="N34" s="354"/>
    </row>
    <row r="35" spans="1:14">
      <c r="A35" s="46"/>
      <c r="B35" s="58" t="s">
        <v>227</v>
      </c>
      <c r="C35" s="82"/>
      <c r="D35" s="351"/>
      <c r="E35" s="351"/>
      <c r="F35" s="351"/>
      <c r="G35" s="351"/>
      <c r="H35" s="351"/>
      <c r="I35" s="351"/>
      <c r="J35" s="351"/>
      <c r="K35" s="351"/>
      <c r="L35" s="351"/>
      <c r="M35" s="351"/>
      <c r="N35" s="351"/>
    </row>
    <row r="36" spans="1:14">
      <c r="A36" s="46"/>
      <c r="B36" s="85" t="s">
        <v>228</v>
      </c>
      <c r="C36" s="86"/>
      <c r="D36" s="352">
        <v>0.13944000005722046</v>
      </c>
      <c r="E36" s="352">
        <v>0.14745999872684479</v>
      </c>
      <c r="F36" s="352">
        <v>0.14991000294685364</v>
      </c>
      <c r="G36" s="352">
        <v>0.14228999614715576</v>
      </c>
      <c r="H36" s="352">
        <v>0.14470000565052032</v>
      </c>
      <c r="I36" s="352">
        <v>0.14952999353408813</v>
      </c>
      <c r="J36" s="352">
        <v>0.1414400041103363</v>
      </c>
      <c r="K36" s="352">
        <v>0.14475999772548676</v>
      </c>
      <c r="L36" s="352">
        <v>0.13855999708175659</v>
      </c>
      <c r="M36" s="352">
        <v>0.13438999652862549</v>
      </c>
      <c r="N36" s="352">
        <v>0.12894000113010406</v>
      </c>
    </row>
    <row r="37" spans="1:14">
      <c r="A37" s="46"/>
      <c r="B37" s="88" t="s">
        <v>229</v>
      </c>
      <c r="C37" s="89"/>
      <c r="D37" s="353">
        <v>0.37288001179695129</v>
      </c>
      <c r="E37" s="353">
        <v>0.3683600127696991</v>
      </c>
      <c r="F37" s="353">
        <v>0.38334000110626221</v>
      </c>
      <c r="G37" s="353">
        <v>0.37204998731613159</v>
      </c>
      <c r="H37" s="353">
        <v>0.36796998977661133</v>
      </c>
      <c r="I37" s="353">
        <v>0.37171998620033264</v>
      </c>
      <c r="J37" s="353">
        <v>0.37472999095916748</v>
      </c>
      <c r="K37" s="353">
        <v>0.37178000807762146</v>
      </c>
      <c r="L37" s="353">
        <v>0.355569988489151</v>
      </c>
      <c r="M37" s="353">
        <v>0.3541400134563446</v>
      </c>
      <c r="N37" s="353">
        <v>0.34273999929428101</v>
      </c>
    </row>
    <row r="38" spans="1:14">
      <c r="A38" s="46"/>
      <c r="B38" s="129"/>
      <c r="C38" s="82"/>
      <c r="D38" s="354"/>
      <c r="E38" s="354"/>
      <c r="F38" s="354"/>
      <c r="G38" s="354"/>
      <c r="H38" s="354"/>
      <c r="I38" s="354"/>
      <c r="J38" s="354"/>
      <c r="K38" s="354"/>
      <c r="L38" s="354"/>
      <c r="M38" s="354"/>
      <c r="N38" s="354"/>
    </row>
    <row r="39" spans="1:14">
      <c r="A39" s="46"/>
      <c r="B39" s="67" t="s">
        <v>101</v>
      </c>
      <c r="C39" s="46"/>
      <c r="D39" s="46"/>
      <c r="E39" s="46"/>
      <c r="F39" s="46"/>
      <c r="G39" s="46"/>
      <c r="H39" s="1"/>
      <c r="I39" s="1"/>
      <c r="J39" s="1"/>
      <c r="K39" s="1"/>
      <c r="L39" s="1"/>
      <c r="M39" s="1"/>
      <c r="N39" s="1"/>
    </row>
    <row r="40" spans="1:14">
      <c r="A40" s="46"/>
      <c r="B40" s="46"/>
      <c r="C40" s="46"/>
      <c r="D40" s="46"/>
      <c r="E40" s="46"/>
      <c r="F40" s="46"/>
      <c r="G40" s="46"/>
      <c r="H40" s="1"/>
      <c r="I40" s="1"/>
      <c r="J40" s="1"/>
      <c r="K40" s="1"/>
      <c r="L40" s="1"/>
      <c r="M40" s="1"/>
      <c r="N40" s="1"/>
    </row>
    <row r="41" spans="1:14">
      <c r="A41" s="46"/>
      <c r="B41" s="46" t="s">
        <v>440</v>
      </c>
      <c r="C41" s="46"/>
      <c r="D41" s="46"/>
      <c r="E41" s="46"/>
      <c r="F41" s="46"/>
      <c r="G41" s="46"/>
      <c r="H41" s="1"/>
      <c r="I41" s="1"/>
      <c r="J41" s="1"/>
      <c r="K41" s="1"/>
      <c r="L41" s="1"/>
      <c r="M41" s="1"/>
      <c r="N41" s="1"/>
    </row>
    <row r="42" spans="1:14">
      <c r="A42" s="46"/>
      <c r="B42" s="46"/>
      <c r="C42" s="46"/>
      <c r="D42" s="46"/>
      <c r="E42" s="46"/>
      <c r="F42" s="46"/>
      <c r="G42" s="46"/>
      <c r="H42" s="1"/>
      <c r="I42" s="1"/>
      <c r="J42" s="1"/>
      <c r="K42" s="1"/>
      <c r="L42" s="1"/>
      <c r="M42" s="1"/>
      <c r="N42" s="1"/>
    </row>
  </sheetData>
  <mergeCells count="2">
    <mergeCell ref="B6:C7"/>
    <mergeCell ref="D6:N6"/>
  </mergeCells>
  <pageMargins left="0.70866141732283472" right="0.70866141732283472" top="0.78740157480314965" bottom="0.78740157480314965" header="0.31496062992125984" footer="0.31496062992125984"/>
  <pageSetup paperSize="9" scale="6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tabColor theme="9"/>
    <pageSetUpPr fitToPage="1"/>
  </sheetPr>
  <dimension ref="A1:N43"/>
  <sheetViews>
    <sheetView showGridLines="0" zoomScaleNormal="100" workbookViewId="0"/>
  </sheetViews>
  <sheetFormatPr baseColWidth="10" defaultRowHeight="15"/>
  <cols>
    <col min="1" max="2" width="11.42578125" style="2"/>
    <col min="3" max="3" width="24.140625" style="2" customWidth="1"/>
    <col min="4" max="7" width="9" style="2" customWidth="1"/>
    <col min="8" max="14" width="9" style="362" customWidth="1"/>
    <col min="15" max="16384" width="11.42578125" style="2"/>
  </cols>
  <sheetData>
    <row r="1" spans="1:14">
      <c r="A1" s="1"/>
      <c r="B1" s="1"/>
      <c r="C1" s="1"/>
      <c r="D1" s="1"/>
      <c r="E1" s="1"/>
      <c r="F1" s="1"/>
      <c r="G1" s="1"/>
      <c r="H1" s="311"/>
      <c r="I1" s="311"/>
      <c r="J1" s="311"/>
      <c r="K1" s="311"/>
      <c r="L1" s="311"/>
      <c r="M1" s="311"/>
      <c r="N1" s="311"/>
    </row>
    <row r="2" spans="1:14" ht="26.25">
      <c r="A2" s="1"/>
      <c r="B2" s="301" t="s">
        <v>46</v>
      </c>
      <c r="C2" s="36" t="s">
        <v>47</v>
      </c>
      <c r="D2" s="37"/>
      <c r="E2" s="37"/>
      <c r="F2" s="37"/>
      <c r="G2" s="37"/>
      <c r="H2" s="37"/>
      <c r="I2" s="37"/>
      <c r="J2" s="37"/>
      <c r="K2" s="37"/>
      <c r="L2" s="37"/>
      <c r="M2" s="37"/>
      <c r="N2" s="37"/>
    </row>
    <row r="3" spans="1:14">
      <c r="A3" s="1"/>
      <c r="B3" s="1"/>
      <c r="C3" s="1"/>
      <c r="D3" s="1"/>
      <c r="E3" s="1"/>
      <c r="F3" s="1"/>
      <c r="G3" s="1"/>
      <c r="H3" s="311"/>
      <c r="I3" s="311"/>
      <c r="J3" s="311"/>
      <c r="K3" s="311"/>
      <c r="L3" s="311"/>
      <c r="M3" s="311"/>
      <c r="N3" s="311"/>
    </row>
    <row r="4" spans="1:14" ht="15" customHeight="1">
      <c r="A4" s="1"/>
      <c r="B4" s="355" t="s">
        <v>441</v>
      </c>
      <c r="C4" s="355"/>
      <c r="D4" s="355"/>
      <c r="E4" s="355"/>
      <c r="F4" s="355"/>
      <c r="G4" s="355"/>
      <c r="H4" s="355"/>
      <c r="I4" s="355"/>
      <c r="J4" s="355"/>
      <c r="K4" s="355"/>
      <c r="L4" s="355"/>
      <c r="M4" s="355"/>
      <c r="N4" s="355"/>
    </row>
    <row r="5" spans="1:14">
      <c r="A5" s="1"/>
      <c r="B5" s="1"/>
      <c r="C5" s="1"/>
      <c r="D5" s="1"/>
      <c r="E5" s="1"/>
      <c r="F5" s="1"/>
      <c r="G5" s="1"/>
      <c r="H5" s="311"/>
      <c r="I5" s="311"/>
      <c r="J5" s="311"/>
      <c r="K5" s="311"/>
      <c r="L5" s="311"/>
      <c r="M5" s="311"/>
      <c r="N5" s="311"/>
    </row>
    <row r="6" spans="1:14">
      <c r="A6" s="1"/>
      <c r="B6" s="143" t="s">
        <v>442</v>
      </c>
      <c r="C6" s="144"/>
      <c r="D6" s="345" t="s">
        <v>104</v>
      </c>
      <c r="E6" s="346"/>
      <c r="F6" s="346"/>
      <c r="G6" s="346"/>
      <c r="H6" s="346"/>
      <c r="I6" s="346"/>
      <c r="J6" s="346"/>
      <c r="K6" s="346"/>
      <c r="L6" s="346"/>
      <c r="M6" s="346"/>
      <c r="N6" s="347"/>
    </row>
    <row r="7" spans="1:14">
      <c r="A7" s="1"/>
      <c r="B7" s="143"/>
      <c r="C7" s="144"/>
      <c r="D7" s="309">
        <v>2008</v>
      </c>
      <c r="E7" s="309">
        <v>2009</v>
      </c>
      <c r="F7" s="309">
        <v>2010</v>
      </c>
      <c r="G7" s="309">
        <v>2011</v>
      </c>
      <c r="H7" s="309">
        <v>2012</v>
      </c>
      <c r="I7" s="309">
        <v>2013</v>
      </c>
      <c r="J7" s="309">
        <v>2014</v>
      </c>
      <c r="K7" s="309">
        <v>2015</v>
      </c>
      <c r="L7" s="309">
        <v>2016</v>
      </c>
      <c r="M7" s="309">
        <v>2017</v>
      </c>
      <c r="N7" s="309">
        <v>2018</v>
      </c>
    </row>
    <row r="8" spans="1:14">
      <c r="A8" s="1"/>
      <c r="B8" s="56"/>
      <c r="C8" s="123"/>
      <c r="D8" s="46"/>
      <c r="E8" s="46"/>
      <c r="F8" s="46"/>
      <c r="G8" s="46"/>
      <c r="H8" s="356"/>
      <c r="I8" s="356"/>
      <c r="J8" s="356"/>
      <c r="K8" s="356"/>
      <c r="L8" s="356"/>
      <c r="M8" s="356"/>
      <c r="N8" s="356"/>
    </row>
    <row r="9" spans="1:14">
      <c r="A9" s="1"/>
      <c r="B9" s="74" t="s">
        <v>117</v>
      </c>
      <c r="C9" s="80"/>
      <c r="D9" s="125">
        <v>0.3568464730290456</v>
      </c>
      <c r="E9" s="125">
        <v>0.35537190082644621</v>
      </c>
      <c r="F9" s="125">
        <v>0.37051792828685259</v>
      </c>
      <c r="G9" s="125">
        <v>0.33744855967078191</v>
      </c>
      <c r="H9" s="125">
        <v>0.3401639344262295</v>
      </c>
      <c r="I9" s="125">
        <v>0.33199999999999996</v>
      </c>
      <c r="J9" s="125">
        <v>0.33466135458167323</v>
      </c>
      <c r="K9" s="125">
        <v>0.34782608695652173</v>
      </c>
      <c r="L9" s="125">
        <v>0.3319502074688796</v>
      </c>
      <c r="M9" s="125">
        <v>0.33333333333333326</v>
      </c>
      <c r="N9" s="125">
        <v>0.36206896551724144</v>
      </c>
    </row>
    <row r="10" spans="1:14">
      <c r="A10" s="1"/>
      <c r="B10" s="58"/>
      <c r="C10" s="82"/>
      <c r="D10" s="126"/>
      <c r="E10" s="126"/>
      <c r="F10" s="126"/>
      <c r="G10" s="126"/>
      <c r="H10" s="351"/>
      <c r="I10" s="351"/>
      <c r="J10" s="351"/>
      <c r="K10" s="351"/>
      <c r="L10" s="351"/>
      <c r="M10" s="351"/>
      <c r="N10" s="351"/>
    </row>
    <row r="11" spans="1:14">
      <c r="A11" s="1"/>
      <c r="B11" s="58" t="s">
        <v>118</v>
      </c>
      <c r="C11" s="82"/>
      <c r="D11" s="126"/>
      <c r="E11" s="126"/>
      <c r="F11" s="126"/>
      <c r="G11" s="126"/>
      <c r="H11" s="351"/>
      <c r="I11" s="351"/>
      <c r="J11" s="351"/>
      <c r="K11" s="351"/>
      <c r="L11" s="351"/>
      <c r="M11" s="351"/>
      <c r="N11" s="351"/>
    </row>
    <row r="12" spans="1:14">
      <c r="A12" s="1"/>
      <c r="B12" s="85" t="s">
        <v>119</v>
      </c>
      <c r="C12" s="86"/>
      <c r="D12" s="357">
        <v>0.36637931034482762</v>
      </c>
      <c r="E12" s="357">
        <v>0.36324786324786329</v>
      </c>
      <c r="F12" s="357">
        <v>0.38429752066115708</v>
      </c>
      <c r="G12" s="357">
        <v>0.35497835497835506</v>
      </c>
      <c r="H12" s="357">
        <v>0.34782608695652184</v>
      </c>
      <c r="I12" s="357">
        <v>0.34024896265560167</v>
      </c>
      <c r="J12" s="357">
        <v>0.34297520661157022</v>
      </c>
      <c r="K12" s="357">
        <v>0.36401673640167365</v>
      </c>
      <c r="L12" s="357">
        <v>0.34782608695652184</v>
      </c>
      <c r="M12" s="357">
        <v>0.34482758620689657</v>
      </c>
      <c r="N12" s="357">
        <v>0.37387387387387383</v>
      </c>
    </row>
    <row r="13" spans="1:14">
      <c r="A13" s="1"/>
      <c r="B13" s="88" t="s">
        <v>120</v>
      </c>
      <c r="C13" s="89"/>
      <c r="D13" s="128">
        <v>0.34799999999999998</v>
      </c>
      <c r="E13" s="128">
        <v>0.34661354581673309</v>
      </c>
      <c r="F13" s="128">
        <v>0.35384615384615381</v>
      </c>
      <c r="G13" s="128">
        <v>0.32283464566929143</v>
      </c>
      <c r="H13" s="353">
        <v>0.33333333333333337</v>
      </c>
      <c r="I13" s="353">
        <v>0.32558139534883723</v>
      </c>
      <c r="J13" s="353">
        <v>0.33076923076923082</v>
      </c>
      <c r="K13" s="353">
        <v>0.33333333333333337</v>
      </c>
      <c r="L13" s="353">
        <v>0.3241106719367588</v>
      </c>
      <c r="M13" s="353">
        <v>0.32258064516129026</v>
      </c>
      <c r="N13" s="353">
        <v>0.34854771784232363</v>
      </c>
    </row>
    <row r="14" spans="1:14">
      <c r="A14" s="1"/>
      <c r="B14" s="129"/>
      <c r="C14" s="82"/>
      <c r="D14" s="126"/>
      <c r="E14" s="126"/>
      <c r="F14" s="126"/>
      <c r="G14" s="126"/>
      <c r="H14" s="354"/>
      <c r="I14" s="354"/>
      <c r="J14" s="354"/>
      <c r="K14" s="354"/>
      <c r="L14" s="354"/>
      <c r="M14" s="354"/>
      <c r="N14" s="354"/>
    </row>
    <row r="15" spans="1:14">
      <c r="A15" s="1"/>
      <c r="B15" s="58" t="s">
        <v>121</v>
      </c>
      <c r="C15" s="82"/>
      <c r="D15" s="126"/>
      <c r="E15" s="126"/>
      <c r="F15" s="126"/>
      <c r="G15" s="126"/>
      <c r="H15" s="354"/>
      <c r="I15" s="354"/>
      <c r="J15" s="354"/>
      <c r="K15" s="354"/>
      <c r="L15" s="354"/>
      <c r="M15" s="354"/>
      <c r="N15" s="354"/>
    </row>
    <row r="16" spans="1:14">
      <c r="A16" s="1"/>
      <c r="B16" s="85" t="s">
        <v>437</v>
      </c>
      <c r="C16" s="358"/>
      <c r="D16" s="357">
        <v>0.50819672131147542</v>
      </c>
      <c r="E16" s="357">
        <v>0.46646341463414642</v>
      </c>
      <c r="F16" s="357">
        <v>0.52727272727272734</v>
      </c>
      <c r="G16" s="357">
        <v>0.50649350649350655</v>
      </c>
      <c r="H16" s="357">
        <v>0.51644736842105265</v>
      </c>
      <c r="I16" s="357">
        <v>0.5</v>
      </c>
      <c r="J16" s="357">
        <v>0.5335463258785943</v>
      </c>
      <c r="K16" s="357">
        <v>0.52760736196319025</v>
      </c>
      <c r="L16" s="357">
        <v>0.50649350649350655</v>
      </c>
      <c r="M16" s="357">
        <v>0.5337620578778135</v>
      </c>
      <c r="N16" s="357">
        <v>0.59800664451827235</v>
      </c>
    </row>
    <row r="17" spans="1:14">
      <c r="A17" s="1"/>
      <c r="B17" s="129" t="s">
        <v>123</v>
      </c>
      <c r="C17" s="359"/>
      <c r="D17" s="126">
        <v>0.32154340836012851</v>
      </c>
      <c r="E17" s="126">
        <v>0.37828947368421062</v>
      </c>
      <c r="F17" s="126">
        <v>0.37908496732026142</v>
      </c>
      <c r="G17" s="126">
        <v>0.31456953642384111</v>
      </c>
      <c r="H17" s="354">
        <v>0.35763888888888884</v>
      </c>
      <c r="I17" s="354">
        <v>0.32236842105263153</v>
      </c>
      <c r="J17" s="354">
        <v>0.31270358306188917</v>
      </c>
      <c r="K17" s="354">
        <v>0.339622641509434</v>
      </c>
      <c r="L17" s="354">
        <v>0.30967741935483872</v>
      </c>
      <c r="M17" s="354">
        <v>0.30169491525423731</v>
      </c>
      <c r="N17" s="354">
        <v>0.28787878787878796</v>
      </c>
    </row>
    <row r="18" spans="1:14">
      <c r="A18" s="1"/>
      <c r="B18" s="129" t="s">
        <v>124</v>
      </c>
      <c r="C18" s="359"/>
      <c r="D18" s="360">
        <v>0.38427947598253287</v>
      </c>
      <c r="E18" s="360">
        <v>0.38961038961038974</v>
      </c>
      <c r="F18" s="360">
        <v>0.39669421487603307</v>
      </c>
      <c r="G18" s="360">
        <v>0.37391304347826082</v>
      </c>
      <c r="H18" s="360">
        <v>0.36864406779661019</v>
      </c>
      <c r="I18" s="360">
        <v>0.3568464730290456</v>
      </c>
      <c r="J18" s="360">
        <v>0.38493723849372385</v>
      </c>
      <c r="K18" s="360">
        <v>0.38983050847457612</v>
      </c>
      <c r="L18" s="360">
        <v>0.37387387387387383</v>
      </c>
      <c r="M18" s="360">
        <v>0.36238532110091737</v>
      </c>
      <c r="N18" s="360">
        <v>0.41428571428571426</v>
      </c>
    </row>
    <row r="19" spans="1:14">
      <c r="A19" s="1"/>
      <c r="B19" s="129" t="s">
        <v>125</v>
      </c>
      <c r="C19" s="359"/>
      <c r="D19" s="360">
        <v>0.39272727272727281</v>
      </c>
      <c r="E19" s="360">
        <v>0.375</v>
      </c>
      <c r="F19" s="360">
        <v>0.37710437710437705</v>
      </c>
      <c r="G19" s="360">
        <v>0.36949152542372865</v>
      </c>
      <c r="H19" s="360">
        <v>0.34680134680134689</v>
      </c>
      <c r="I19" s="360">
        <v>0.37037037037037035</v>
      </c>
      <c r="J19" s="360">
        <v>0.33221476510067116</v>
      </c>
      <c r="K19" s="360">
        <v>0.35164835164835173</v>
      </c>
      <c r="L19" s="360">
        <v>0.35820895522388063</v>
      </c>
      <c r="M19" s="360">
        <v>0.37404580152671751</v>
      </c>
      <c r="N19" s="360">
        <v>0.35341365461847385</v>
      </c>
    </row>
    <row r="20" spans="1:14">
      <c r="A20" s="1"/>
      <c r="B20" s="88" t="s">
        <v>126</v>
      </c>
      <c r="C20" s="361"/>
      <c r="D20" s="128">
        <v>6.8322981366459645E-2</v>
      </c>
      <c r="E20" s="128">
        <v>7.2368421052631637E-2</v>
      </c>
      <c r="F20" s="128">
        <v>7.7922077922077948E-2</v>
      </c>
      <c r="G20" s="128">
        <v>5.6603773584905759E-2</v>
      </c>
      <c r="H20" s="353">
        <v>6.8750000000000089E-2</v>
      </c>
      <c r="I20" s="353">
        <v>5.7803468208092346E-2</v>
      </c>
      <c r="J20" s="353">
        <v>5.7142857142857051E-2</v>
      </c>
      <c r="K20" s="353">
        <v>6.3829787234042423E-2</v>
      </c>
      <c r="L20" s="353">
        <v>6.0773480662983381E-2</v>
      </c>
      <c r="M20" s="353">
        <v>5.208333333333337E-2</v>
      </c>
      <c r="N20" s="353">
        <v>6.25E-2</v>
      </c>
    </row>
    <row r="21" spans="1:14">
      <c r="A21" s="1"/>
      <c r="B21" s="129"/>
      <c r="C21" s="82"/>
      <c r="D21" s="126"/>
      <c r="E21" s="126"/>
      <c r="F21" s="126"/>
      <c r="G21" s="126"/>
      <c r="H21" s="354"/>
      <c r="I21" s="354"/>
      <c r="J21" s="354"/>
      <c r="K21" s="354"/>
      <c r="L21" s="354"/>
      <c r="M21" s="354"/>
      <c r="N21" s="354"/>
    </row>
    <row r="22" spans="1:14">
      <c r="A22" s="1"/>
      <c r="B22" s="58" t="s">
        <v>137</v>
      </c>
      <c r="C22" s="82"/>
      <c r="D22" s="126"/>
      <c r="E22" s="126"/>
      <c r="F22" s="126"/>
      <c r="G22" s="126"/>
      <c r="H22" s="354"/>
      <c r="I22" s="354"/>
      <c r="J22" s="354"/>
      <c r="K22" s="354"/>
      <c r="L22" s="354"/>
      <c r="M22" s="354"/>
      <c r="N22" s="354"/>
    </row>
    <row r="23" spans="1:14">
      <c r="A23" s="1"/>
      <c r="B23" s="85" t="s">
        <v>138</v>
      </c>
      <c r="C23" s="86"/>
      <c r="D23" s="357">
        <v>0.1482558139534883</v>
      </c>
      <c r="E23" s="357">
        <v>0.16201117318435754</v>
      </c>
      <c r="F23" s="357">
        <v>0.14323607427055718</v>
      </c>
      <c r="G23" s="357">
        <v>0.12903225806451613</v>
      </c>
      <c r="H23" s="357">
        <v>0.11878453038674031</v>
      </c>
      <c r="I23" s="357">
        <v>0.11559139784946248</v>
      </c>
      <c r="J23" s="357">
        <v>0.10540540540540533</v>
      </c>
      <c r="K23" s="357">
        <v>0.12032085561497341</v>
      </c>
      <c r="L23" s="357">
        <v>0.10584958217270191</v>
      </c>
      <c r="M23" s="357">
        <v>0.10588235294117654</v>
      </c>
      <c r="N23" s="357">
        <v>0.11079545454545447</v>
      </c>
    </row>
    <row r="24" spans="1:14">
      <c r="A24" s="1"/>
      <c r="B24" s="129" t="s">
        <v>139</v>
      </c>
      <c r="C24" s="82"/>
      <c r="D24" s="126">
        <v>0.3801652892561983</v>
      </c>
      <c r="E24" s="126">
        <v>0.29392446633825942</v>
      </c>
      <c r="F24" s="126">
        <v>0.39576547231270354</v>
      </c>
      <c r="G24" s="126">
        <v>0.33333333333333326</v>
      </c>
      <c r="H24" s="354">
        <v>0.38028169014084501</v>
      </c>
      <c r="I24" s="354">
        <v>0.41434262948207179</v>
      </c>
      <c r="J24" s="354">
        <v>0.35440613026819923</v>
      </c>
      <c r="K24" s="354">
        <v>0.41016333938294014</v>
      </c>
      <c r="L24" s="354">
        <v>0.4165202108963092</v>
      </c>
      <c r="M24" s="354">
        <v>0.41319444444444431</v>
      </c>
      <c r="N24" s="354">
        <v>0.47378640776699021</v>
      </c>
    </row>
    <row r="25" spans="1:14">
      <c r="A25" s="1"/>
      <c r="B25" s="129" t="s">
        <v>222</v>
      </c>
      <c r="C25" s="82"/>
      <c r="D25" s="126">
        <v>0.24848484848484853</v>
      </c>
      <c r="E25" s="126">
        <v>0.2857142857142857</v>
      </c>
      <c r="F25" s="126">
        <v>0.29411764705882348</v>
      </c>
      <c r="G25" s="126">
        <v>0.27814569536423839</v>
      </c>
      <c r="H25" s="354">
        <v>0.25974025974025972</v>
      </c>
      <c r="I25" s="354">
        <v>0.27672955974842761</v>
      </c>
      <c r="J25" s="354">
        <v>0.26347305389221565</v>
      </c>
      <c r="K25" s="354">
        <v>0.25157232704402521</v>
      </c>
      <c r="L25" s="354">
        <v>0.2709677419354839</v>
      </c>
      <c r="M25" s="354">
        <v>0.21794871794871795</v>
      </c>
      <c r="N25" s="354">
        <v>0.2377622377622377</v>
      </c>
    </row>
    <row r="26" spans="1:14">
      <c r="A26" s="1"/>
      <c r="B26" s="129" t="s">
        <v>141</v>
      </c>
      <c r="C26" s="82"/>
      <c r="D26" s="360">
        <v>0.47593582887700536</v>
      </c>
      <c r="E26" s="360">
        <v>0.52127659574468088</v>
      </c>
      <c r="F26" s="360">
        <v>0.51</v>
      </c>
      <c r="G26" s="360">
        <v>0.41758241758241754</v>
      </c>
      <c r="H26" s="360">
        <v>0.42783505154639179</v>
      </c>
      <c r="I26" s="360">
        <v>0.43902439024390238</v>
      </c>
      <c r="J26" s="360">
        <v>0.43258426966292129</v>
      </c>
      <c r="K26" s="360">
        <v>0.45685279187817263</v>
      </c>
      <c r="L26" s="360">
        <v>0.4713375796178344</v>
      </c>
      <c r="M26" s="360">
        <v>0.47435897435897434</v>
      </c>
      <c r="N26" s="360">
        <v>0.55405405405405395</v>
      </c>
    </row>
    <row r="27" spans="1:14">
      <c r="A27" s="1"/>
      <c r="B27" s="129" t="s">
        <v>142</v>
      </c>
      <c r="C27" s="82"/>
      <c r="D27" s="126">
        <v>0.59042553191489366</v>
      </c>
      <c r="E27" s="126">
        <v>0.58490566037735858</v>
      </c>
      <c r="F27" s="126">
        <v>0.56716417910447769</v>
      </c>
      <c r="G27" s="126">
        <v>0.60309278350515472</v>
      </c>
      <c r="H27" s="354">
        <v>0.56632653061224492</v>
      </c>
      <c r="I27" s="354">
        <v>0.4494949494949495</v>
      </c>
      <c r="J27" s="354">
        <v>0.57142857142857151</v>
      </c>
      <c r="K27" s="354">
        <v>0.62857142857142856</v>
      </c>
      <c r="L27" s="354">
        <v>0.5625</v>
      </c>
      <c r="M27" s="354">
        <v>0.58673469387755106</v>
      </c>
      <c r="N27" s="354">
        <v>0.57711442786069655</v>
      </c>
    </row>
    <row r="28" spans="1:14">
      <c r="A28" s="1"/>
      <c r="B28" s="88" t="s">
        <v>143</v>
      </c>
      <c r="C28" s="89"/>
      <c r="D28" s="128">
        <v>0.62430939226519333</v>
      </c>
      <c r="E28" s="128">
        <v>0.44329896907216493</v>
      </c>
      <c r="F28" s="128">
        <v>0.62412993039443154</v>
      </c>
      <c r="G28" s="128">
        <v>0.66404199475065617</v>
      </c>
      <c r="H28" s="353">
        <v>0.60744985673352425</v>
      </c>
      <c r="I28" s="353">
        <v>0.63350785340314131</v>
      </c>
      <c r="J28" s="353">
        <v>0.61007957559681703</v>
      </c>
      <c r="K28" s="353">
        <v>0.57476635514018692</v>
      </c>
      <c r="L28" s="353">
        <v>0.52439024390243905</v>
      </c>
      <c r="M28" s="353">
        <v>0.58354114713216965</v>
      </c>
      <c r="N28" s="353">
        <v>0.72609819121447028</v>
      </c>
    </row>
    <row r="29" spans="1:14">
      <c r="A29" s="1"/>
      <c r="B29" s="129"/>
      <c r="C29" s="82"/>
      <c r="D29" s="132"/>
      <c r="E29" s="132"/>
      <c r="F29" s="132"/>
      <c r="G29" s="132"/>
      <c r="H29" s="311"/>
      <c r="I29" s="311"/>
      <c r="J29" s="311"/>
      <c r="K29" s="311"/>
      <c r="L29" s="311"/>
      <c r="M29" s="311"/>
      <c r="N29" s="311"/>
    </row>
    <row r="30" spans="1:14">
      <c r="A30" s="1"/>
      <c r="B30" s="58" t="s">
        <v>439</v>
      </c>
      <c r="C30" s="82"/>
      <c r="D30" s="126"/>
      <c r="E30" s="126"/>
      <c r="F30" s="126"/>
      <c r="G30" s="126"/>
      <c r="H30" s="354"/>
      <c r="I30" s="354"/>
      <c r="J30" s="354"/>
      <c r="K30" s="354"/>
      <c r="L30" s="354"/>
      <c r="M30" s="354"/>
      <c r="N30" s="354"/>
    </row>
    <row r="31" spans="1:14">
      <c r="A31" s="1"/>
      <c r="B31" s="85" t="s">
        <v>224</v>
      </c>
      <c r="C31" s="86"/>
      <c r="D31" s="357">
        <v>0.44077000021934509</v>
      </c>
      <c r="E31" s="357">
        <v>0.46015998721122742</v>
      </c>
      <c r="F31" s="357">
        <v>0.44979000091552734</v>
      </c>
      <c r="G31" s="357">
        <v>0.4036099910736084</v>
      </c>
      <c r="H31" s="357">
        <v>0.38923001289367676</v>
      </c>
      <c r="I31" s="357">
        <v>0.36728000640869141</v>
      </c>
      <c r="J31" s="357">
        <v>0.39197000861167908</v>
      </c>
      <c r="K31" s="357">
        <v>0.41023001074790955</v>
      </c>
      <c r="L31" s="357">
        <v>0.40770998597145081</v>
      </c>
      <c r="M31" s="357">
        <v>0.38767001032829285</v>
      </c>
      <c r="N31" s="357">
        <v>0.41051998734474182</v>
      </c>
    </row>
    <row r="32" spans="1:14">
      <c r="A32" s="1"/>
      <c r="B32" s="129" t="s">
        <v>225</v>
      </c>
      <c r="C32" s="82"/>
      <c r="D32" s="126">
        <v>0.26175001263618469</v>
      </c>
      <c r="E32" s="126">
        <v>0.21070000529289246</v>
      </c>
      <c r="F32" s="126">
        <v>0.2021699994802475</v>
      </c>
      <c r="G32" s="126">
        <v>0.19501000642776489</v>
      </c>
      <c r="H32" s="354">
        <v>0.20603999495506287</v>
      </c>
      <c r="I32" s="354">
        <v>0.23142999410629272</v>
      </c>
      <c r="J32" s="354">
        <v>0.20011000335216522</v>
      </c>
      <c r="K32" s="354">
        <v>0.22074000537395477</v>
      </c>
      <c r="L32" s="354">
        <v>0.2099200040102005</v>
      </c>
      <c r="M32" s="354">
        <v>0.21513999998569489</v>
      </c>
      <c r="N32" s="354">
        <v>0.14831000566482544</v>
      </c>
    </row>
    <row r="33" spans="1:14">
      <c r="A33" s="1"/>
      <c r="B33" s="88" t="s">
        <v>226</v>
      </c>
      <c r="C33" s="89"/>
      <c r="D33" s="128">
        <v>0.14607000350952148</v>
      </c>
      <c r="E33" s="128">
        <v>0.15482999384403229</v>
      </c>
      <c r="F33" s="128">
        <v>0.16152000427246094</v>
      </c>
      <c r="G33" s="128">
        <v>0.1139099970459938</v>
      </c>
      <c r="H33" s="353">
        <v>0.12660999596118927</v>
      </c>
      <c r="I33" s="353">
        <v>0.10001000016927719</v>
      </c>
      <c r="J33" s="353">
        <v>9.1040000319480896E-2</v>
      </c>
      <c r="K33" s="353">
        <v>9.0429998934268951E-2</v>
      </c>
      <c r="L33" s="353">
        <v>9.0410001575946808E-2</v>
      </c>
      <c r="M33" s="353">
        <v>7.8290000557899475E-2</v>
      </c>
      <c r="N33" s="353">
        <v>8.6740002036094666E-2</v>
      </c>
    </row>
    <row r="34" spans="1:14">
      <c r="A34" s="1"/>
      <c r="B34" s="129"/>
      <c r="C34" s="82"/>
      <c r="D34" s="132"/>
      <c r="E34" s="132"/>
      <c r="F34" s="132"/>
      <c r="G34" s="132"/>
      <c r="H34" s="311"/>
      <c r="I34" s="311"/>
      <c r="J34" s="311"/>
      <c r="K34" s="311"/>
      <c r="L34" s="311"/>
      <c r="M34" s="311"/>
      <c r="N34" s="311"/>
    </row>
    <row r="35" spans="1:14">
      <c r="A35" s="1"/>
      <c r="B35" s="58" t="s">
        <v>227</v>
      </c>
      <c r="C35" s="82"/>
      <c r="D35" s="126"/>
      <c r="E35" s="126"/>
      <c r="F35" s="126"/>
      <c r="G35" s="126"/>
      <c r="H35" s="351"/>
      <c r="I35" s="351"/>
      <c r="J35" s="351"/>
      <c r="K35" s="351"/>
      <c r="L35" s="351"/>
      <c r="M35" s="351"/>
      <c r="N35" s="351"/>
    </row>
    <row r="36" spans="1:14">
      <c r="A36" s="1"/>
      <c r="B36" s="85" t="s">
        <v>228</v>
      </c>
      <c r="C36" s="86"/>
      <c r="D36" s="357">
        <v>0.3939099907875061</v>
      </c>
      <c r="E36" s="357">
        <v>0.42517998814582825</v>
      </c>
      <c r="F36" s="357">
        <v>0.42225000262260437</v>
      </c>
      <c r="G36" s="357">
        <v>0.40806999802589417</v>
      </c>
      <c r="H36" s="357">
        <v>0.40946000814437866</v>
      </c>
      <c r="I36" s="357">
        <v>0.35256001353263855</v>
      </c>
      <c r="J36" s="357">
        <v>0.39592999219894409</v>
      </c>
      <c r="K36" s="357">
        <v>0.38319000601768494</v>
      </c>
      <c r="L36" s="357">
        <v>0.37358000874519348</v>
      </c>
      <c r="M36" s="357">
        <v>0.39259999990463257</v>
      </c>
      <c r="N36" s="357">
        <v>0.38541001081466675</v>
      </c>
    </row>
    <row r="37" spans="1:14">
      <c r="A37" s="1"/>
      <c r="B37" s="88" t="s">
        <v>229</v>
      </c>
      <c r="C37" s="89"/>
      <c r="D37" s="128">
        <v>0.31940999627113342</v>
      </c>
      <c r="E37" s="128">
        <v>0.31400999426841736</v>
      </c>
      <c r="F37" s="128">
        <v>0.32949000597000122</v>
      </c>
      <c r="G37" s="128">
        <v>0.29071998596191406</v>
      </c>
      <c r="H37" s="353">
        <v>0.30551999807357788</v>
      </c>
      <c r="I37" s="353">
        <v>0.32238000631332397</v>
      </c>
      <c r="J37" s="353">
        <v>0.29469999670982361</v>
      </c>
      <c r="K37" s="353">
        <v>0.32196998596191406</v>
      </c>
      <c r="L37" s="353">
        <v>0.30709001421928406</v>
      </c>
      <c r="M37" s="353">
        <v>0.30048000812530518</v>
      </c>
      <c r="N37" s="353">
        <v>0.32833001017570496</v>
      </c>
    </row>
    <row r="38" spans="1:14">
      <c r="A38" s="1"/>
      <c r="B38" s="129"/>
      <c r="C38" s="82"/>
      <c r="D38" s="126"/>
      <c r="E38" s="126"/>
      <c r="F38" s="126"/>
      <c r="G38" s="126"/>
      <c r="H38" s="354"/>
      <c r="I38" s="354"/>
      <c r="J38" s="354"/>
      <c r="K38" s="354"/>
      <c r="L38" s="354"/>
      <c r="M38" s="354"/>
      <c r="N38" s="354"/>
    </row>
    <row r="39" spans="1:14">
      <c r="A39" s="1"/>
      <c r="B39" s="67" t="s">
        <v>101</v>
      </c>
      <c r="C39" s="46"/>
      <c r="D39" s="46"/>
      <c r="E39" s="46"/>
      <c r="F39" s="46"/>
      <c r="G39" s="46"/>
      <c r="H39" s="311"/>
      <c r="I39" s="311"/>
      <c r="J39" s="311"/>
      <c r="K39" s="311"/>
      <c r="L39" s="311"/>
      <c r="M39" s="311"/>
      <c r="N39" s="311"/>
    </row>
    <row r="40" spans="1:14">
      <c r="A40" s="1"/>
      <c r="B40" s="1"/>
      <c r="C40" s="1"/>
      <c r="D40" s="1"/>
      <c r="E40" s="1"/>
      <c r="F40" s="1"/>
      <c r="G40" s="1"/>
      <c r="H40" s="311"/>
      <c r="I40" s="311"/>
      <c r="J40" s="311"/>
      <c r="K40" s="311"/>
      <c r="L40" s="311"/>
      <c r="M40" s="311"/>
      <c r="N40" s="311"/>
    </row>
    <row r="41" spans="1:14">
      <c r="A41" s="1"/>
      <c r="B41" s="46" t="s">
        <v>440</v>
      </c>
      <c r="C41" s="1"/>
      <c r="D41" s="1"/>
      <c r="E41" s="1"/>
      <c r="F41" s="1"/>
      <c r="G41" s="1"/>
      <c r="H41" s="311"/>
      <c r="I41" s="311"/>
      <c r="J41" s="311"/>
      <c r="K41" s="311"/>
      <c r="L41" s="311"/>
      <c r="M41" s="311"/>
      <c r="N41" s="311"/>
    </row>
    <row r="42" spans="1:14">
      <c r="A42" s="1"/>
      <c r="B42" s="1"/>
      <c r="C42" s="1"/>
      <c r="D42" s="1"/>
      <c r="E42" s="1"/>
      <c r="F42" s="1"/>
      <c r="G42" s="1"/>
      <c r="H42" s="311"/>
      <c r="I42" s="311"/>
      <c r="J42" s="311"/>
      <c r="K42" s="311"/>
      <c r="L42" s="311"/>
      <c r="M42" s="311"/>
      <c r="N42" s="311"/>
    </row>
    <row r="43" spans="1:14">
      <c r="A43" s="1"/>
      <c r="B43" s="1"/>
      <c r="C43" s="1"/>
      <c r="D43" s="1"/>
      <c r="E43" s="1"/>
      <c r="F43" s="1"/>
      <c r="G43" s="1"/>
      <c r="H43" s="311"/>
      <c r="I43" s="311"/>
      <c r="J43" s="311"/>
      <c r="K43" s="311"/>
      <c r="L43" s="311"/>
      <c r="M43" s="311"/>
      <c r="N43" s="311"/>
    </row>
  </sheetData>
  <mergeCells count="3">
    <mergeCell ref="B4:N4"/>
    <mergeCell ref="B6:C7"/>
    <mergeCell ref="D6:N6"/>
  </mergeCells>
  <pageMargins left="0.70866141732283472" right="0.70866141732283472" top="0.78740157480314965" bottom="0.78740157480314965" header="0.31496062992125984" footer="0.31496062992125984"/>
  <pageSetup paperSize="9" scale="68"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tabColor theme="9"/>
  </sheetPr>
  <dimension ref="A1:R54"/>
  <sheetViews>
    <sheetView showGridLines="0" zoomScaleNormal="100" workbookViewId="0"/>
  </sheetViews>
  <sheetFormatPr baseColWidth="10" defaultColWidth="10.7109375" defaultRowHeight="15"/>
  <cols>
    <col min="1" max="1" width="10.7109375" style="33"/>
    <col min="2" max="2" width="10.7109375" style="33" customWidth="1"/>
    <col min="3" max="3" width="25.140625" style="33" customWidth="1"/>
    <col min="4" max="18" width="8.5703125" style="33" customWidth="1"/>
    <col min="19" max="16384" width="10.7109375" style="33"/>
  </cols>
  <sheetData>
    <row r="1" spans="1:18">
      <c r="B1" s="1"/>
      <c r="C1" s="1"/>
      <c r="D1" s="1"/>
      <c r="E1" s="1"/>
      <c r="F1" s="1"/>
      <c r="G1" s="1"/>
      <c r="H1" s="1"/>
      <c r="I1" s="1"/>
      <c r="J1" s="1"/>
      <c r="K1" s="1"/>
      <c r="L1" s="1"/>
      <c r="M1" s="1"/>
      <c r="N1" s="1"/>
      <c r="O1" s="1"/>
      <c r="P1" s="1"/>
      <c r="Q1" s="1"/>
      <c r="R1" s="1"/>
    </row>
    <row r="2" spans="1:18" s="38" customFormat="1" ht="26.85" customHeight="1">
      <c r="B2" s="301" t="s">
        <v>46</v>
      </c>
      <c r="C2" s="36" t="s">
        <v>47</v>
      </c>
      <c r="D2" s="37"/>
      <c r="E2" s="37"/>
      <c r="F2" s="37"/>
      <c r="G2" s="37"/>
      <c r="H2" s="37"/>
      <c r="I2" s="37"/>
      <c r="J2" s="37"/>
      <c r="K2" s="37"/>
      <c r="L2" s="37"/>
      <c r="M2" s="37"/>
      <c r="N2" s="37"/>
      <c r="O2" s="37"/>
      <c r="P2" s="37"/>
      <c r="Q2" s="37"/>
      <c r="R2" s="37"/>
    </row>
    <row r="3" spans="1:18" ht="13.35" customHeight="1">
      <c r="B3" s="1"/>
      <c r="C3" s="1"/>
      <c r="D3" s="1"/>
      <c r="E3" s="1"/>
      <c r="F3" s="1"/>
      <c r="G3" s="1"/>
      <c r="H3" s="1"/>
      <c r="I3" s="1"/>
      <c r="J3" s="1"/>
      <c r="K3" s="1"/>
      <c r="L3" s="1"/>
      <c r="M3" s="1"/>
      <c r="N3" s="1"/>
      <c r="O3" s="1"/>
      <c r="P3" s="1"/>
      <c r="Q3" s="1"/>
      <c r="R3" s="1"/>
    </row>
    <row r="4" spans="1:18" ht="15" customHeight="1">
      <c r="B4" s="349" t="s">
        <v>435</v>
      </c>
      <c r="C4" s="303"/>
      <c r="D4" s="303"/>
      <c r="E4" s="303"/>
      <c r="F4" s="303"/>
      <c r="G4" s="303"/>
      <c r="H4" s="303"/>
      <c r="I4" s="303"/>
      <c r="J4" s="303"/>
      <c r="K4" s="303"/>
      <c r="L4" s="304"/>
      <c r="M4" s="304"/>
      <c r="N4" s="304"/>
      <c r="O4" s="304"/>
      <c r="P4" s="304"/>
      <c r="Q4" s="304"/>
      <c r="R4" s="304"/>
    </row>
    <row r="5" spans="1:18" ht="13.35" customHeight="1">
      <c r="B5" s="1"/>
      <c r="C5" s="1"/>
      <c r="D5" s="1"/>
      <c r="E5" s="1"/>
      <c r="F5" s="1"/>
      <c r="G5" s="1"/>
      <c r="H5" s="1"/>
      <c r="I5" s="1"/>
      <c r="J5" s="1"/>
      <c r="K5" s="1"/>
      <c r="L5" s="1"/>
      <c r="M5" s="1"/>
      <c r="N5" s="1"/>
      <c r="O5" s="1"/>
      <c r="P5" s="1"/>
      <c r="Q5" s="1"/>
      <c r="R5" s="1"/>
    </row>
    <row r="6" spans="1:18" s="47" customFormat="1" ht="14.65" customHeight="1">
      <c r="A6" s="223"/>
      <c r="B6" s="305" t="s">
        <v>436</v>
      </c>
      <c r="C6" s="306"/>
      <c r="D6" s="307" t="s">
        <v>84</v>
      </c>
      <c r="E6" s="308"/>
      <c r="F6" s="308"/>
      <c r="G6" s="308"/>
      <c r="H6" s="308"/>
      <c r="I6" s="308"/>
      <c r="J6" s="308"/>
      <c r="K6" s="308"/>
      <c r="L6" s="308"/>
      <c r="M6" s="308"/>
      <c r="N6" s="308"/>
      <c r="O6" s="308"/>
      <c r="P6" s="308"/>
      <c r="Q6" s="308"/>
      <c r="R6" s="308"/>
    </row>
    <row r="7" spans="1:18" s="47" customFormat="1" ht="23.25" customHeight="1">
      <c r="A7" s="223"/>
      <c r="B7" s="305"/>
      <c r="C7" s="306"/>
      <c r="D7" s="309">
        <v>1995</v>
      </c>
      <c r="E7" s="309">
        <v>2000</v>
      </c>
      <c r="F7" s="309">
        <v>2005</v>
      </c>
      <c r="G7" s="309">
        <v>2006</v>
      </c>
      <c r="H7" s="309">
        <v>2007</v>
      </c>
      <c r="I7" s="309">
        <v>2008</v>
      </c>
      <c r="J7" s="309">
        <v>2009</v>
      </c>
      <c r="K7" s="309">
        <v>2010</v>
      </c>
      <c r="L7" s="309">
        <v>2011</v>
      </c>
      <c r="M7" s="309">
        <v>2012</v>
      </c>
      <c r="N7" s="309" t="s">
        <v>85</v>
      </c>
      <c r="O7" s="309">
        <v>2014</v>
      </c>
      <c r="P7" s="309">
        <v>2015</v>
      </c>
      <c r="Q7" s="309">
        <v>2016</v>
      </c>
      <c r="R7" s="309">
        <v>2017</v>
      </c>
    </row>
    <row r="8" spans="1:18" s="47" customFormat="1" ht="12.75">
      <c r="B8" s="56"/>
      <c r="C8" s="123"/>
      <c r="D8" s="124"/>
      <c r="E8" s="124"/>
      <c r="F8" s="124"/>
      <c r="G8" s="124"/>
      <c r="H8" s="46"/>
      <c r="I8" s="46"/>
      <c r="J8" s="46"/>
      <c r="K8" s="46"/>
      <c r="L8" s="46"/>
      <c r="M8" s="46"/>
      <c r="N8" s="46"/>
      <c r="O8" s="46"/>
      <c r="P8" s="46"/>
      <c r="Q8" s="46"/>
      <c r="R8" s="46"/>
    </row>
    <row r="9" spans="1:18" s="47" customFormat="1" ht="12.75">
      <c r="B9" s="74" t="s">
        <v>117</v>
      </c>
      <c r="C9" s="80"/>
      <c r="D9" s="125">
        <v>0.18248000741004944</v>
      </c>
      <c r="E9" s="125">
        <v>0.19614000618457794</v>
      </c>
      <c r="F9" s="125">
        <v>0.22251999378204346</v>
      </c>
      <c r="G9" s="125">
        <v>0.22637000679969788</v>
      </c>
      <c r="H9" s="125">
        <v>0.22089999914169312</v>
      </c>
      <c r="I9" s="125">
        <v>0.21538999676704407</v>
      </c>
      <c r="J9" s="125">
        <v>0.22439999878406525</v>
      </c>
      <c r="K9" s="125">
        <v>0.22199000418186188</v>
      </c>
      <c r="L9" s="125">
        <v>0.21958999335765839</v>
      </c>
      <c r="M9" s="125">
        <v>0.22284999489784241</v>
      </c>
      <c r="N9" s="125">
        <v>0.23412999510765076</v>
      </c>
      <c r="O9" s="125">
        <v>0.23077000677585602</v>
      </c>
      <c r="P9" s="125">
        <v>0.23183000087738037</v>
      </c>
      <c r="Q9" s="125">
        <v>0.22906999289989471</v>
      </c>
      <c r="R9" s="125">
        <v>0.2281699925661087</v>
      </c>
    </row>
    <row r="10" spans="1:18" s="47" customFormat="1" ht="12.75">
      <c r="B10" s="58"/>
      <c r="C10" s="82"/>
      <c r="D10" s="126"/>
      <c r="E10" s="126"/>
      <c r="F10" s="126"/>
      <c r="G10" s="126"/>
      <c r="H10" s="126"/>
      <c r="I10" s="126"/>
      <c r="J10" s="126"/>
      <c r="K10" s="126"/>
      <c r="L10" s="126"/>
      <c r="M10" s="126"/>
      <c r="N10" s="126"/>
      <c r="O10" s="126"/>
      <c r="P10" s="126"/>
      <c r="Q10" s="126"/>
      <c r="R10" s="126"/>
    </row>
    <row r="11" spans="1:18" s="47" customFormat="1" ht="12.75">
      <c r="B11" s="58" t="s">
        <v>118</v>
      </c>
      <c r="C11" s="82"/>
      <c r="D11" s="126"/>
      <c r="E11" s="126"/>
      <c r="F11" s="126"/>
      <c r="G11" s="126"/>
      <c r="H11" s="126"/>
      <c r="I11" s="126"/>
      <c r="J11" s="126"/>
      <c r="K11" s="126"/>
      <c r="L11" s="126"/>
      <c r="M11" s="126"/>
      <c r="N11" s="126"/>
      <c r="O11" s="126"/>
      <c r="P11" s="126"/>
      <c r="Q11" s="126"/>
      <c r="R11" s="126"/>
    </row>
    <row r="12" spans="1:18" s="47" customFormat="1" ht="12.75">
      <c r="B12" s="85" t="s">
        <v>119</v>
      </c>
      <c r="C12" s="86"/>
      <c r="D12" s="127">
        <v>0.17093999683856964</v>
      </c>
      <c r="E12" s="127">
        <v>0.18017999827861786</v>
      </c>
      <c r="F12" s="127">
        <v>0.2083899974822998</v>
      </c>
      <c r="G12" s="127">
        <v>0.21453000605106354</v>
      </c>
      <c r="H12" s="127">
        <v>0.20848000049591064</v>
      </c>
      <c r="I12" s="127">
        <v>0.19948999583721161</v>
      </c>
      <c r="J12" s="127">
        <v>0.20985999703407288</v>
      </c>
      <c r="K12" s="127">
        <v>0.20958000421524048</v>
      </c>
      <c r="L12" s="127">
        <v>0.21294000744819641</v>
      </c>
      <c r="M12" s="127">
        <v>0.21249000728130341</v>
      </c>
      <c r="N12" s="127">
        <v>0.22382000088691711</v>
      </c>
      <c r="O12" s="127">
        <v>0.22193999588489532</v>
      </c>
      <c r="P12" s="127">
        <v>0.2274399995803833</v>
      </c>
      <c r="Q12" s="127">
        <v>0.22537000477313995</v>
      </c>
      <c r="R12" s="127">
        <v>0.22133000195026398</v>
      </c>
    </row>
    <row r="13" spans="1:18" s="47" customFormat="1" ht="12.75">
      <c r="B13" s="88" t="s">
        <v>120</v>
      </c>
      <c r="C13" s="89"/>
      <c r="D13" s="128">
        <v>0.19349999725818634</v>
      </c>
      <c r="E13" s="128">
        <v>0.21144999563694</v>
      </c>
      <c r="F13" s="128">
        <v>0.23615999519824982</v>
      </c>
      <c r="G13" s="128">
        <v>0.23779000341892242</v>
      </c>
      <c r="H13" s="128">
        <v>0.23288999497890472</v>
      </c>
      <c r="I13" s="128">
        <v>0.23075999319553375</v>
      </c>
      <c r="J13" s="128">
        <v>0.2384600043296814</v>
      </c>
      <c r="K13" s="128">
        <v>0.23388999700546265</v>
      </c>
      <c r="L13" s="128">
        <v>0.2259799987077713</v>
      </c>
      <c r="M13" s="128">
        <v>0.23283000290393829</v>
      </c>
      <c r="N13" s="128">
        <v>0.24410000443458557</v>
      </c>
      <c r="O13" s="128">
        <v>0.23931999504566193</v>
      </c>
      <c r="P13" s="128">
        <v>0.23622000217437744</v>
      </c>
      <c r="Q13" s="128">
        <v>0.23265999555587769</v>
      </c>
      <c r="R13" s="128">
        <v>0.23481999337673187</v>
      </c>
    </row>
    <row r="14" spans="1:18" s="47" customFormat="1" ht="12.75">
      <c r="B14" s="129"/>
      <c r="C14" s="82"/>
      <c r="D14" s="126"/>
      <c r="E14" s="126"/>
      <c r="F14" s="126"/>
      <c r="G14" s="126"/>
      <c r="H14" s="126"/>
      <c r="I14" s="126"/>
      <c r="J14" s="126"/>
      <c r="K14" s="126"/>
      <c r="L14" s="126"/>
      <c r="M14" s="126"/>
      <c r="N14" s="126"/>
      <c r="O14" s="126"/>
      <c r="P14" s="126"/>
      <c r="Q14" s="126"/>
      <c r="R14" s="126"/>
    </row>
    <row r="15" spans="1:18" s="47" customFormat="1" ht="12.75">
      <c r="B15" s="58" t="s">
        <v>219</v>
      </c>
      <c r="C15" s="82"/>
      <c r="D15" s="126"/>
      <c r="E15" s="126"/>
      <c r="F15" s="126"/>
      <c r="G15" s="126"/>
      <c r="H15" s="126"/>
      <c r="I15" s="126"/>
      <c r="J15" s="126"/>
      <c r="K15" s="126"/>
      <c r="L15" s="126"/>
      <c r="M15" s="126"/>
      <c r="N15" s="126"/>
      <c r="O15" s="126"/>
      <c r="P15" s="126"/>
      <c r="Q15" s="126"/>
      <c r="R15" s="126"/>
    </row>
    <row r="16" spans="1:18" s="47" customFormat="1" ht="12.75">
      <c r="B16" s="85" t="s">
        <v>220</v>
      </c>
      <c r="C16" s="86"/>
      <c r="D16" s="127">
        <v>0.16374999284744263</v>
      </c>
      <c r="E16" s="127">
        <v>0.1764799952507019</v>
      </c>
      <c r="F16" s="127">
        <v>0.19915999472141266</v>
      </c>
      <c r="G16" s="127">
        <v>0.20774999260902405</v>
      </c>
      <c r="H16" s="127">
        <v>0.20175999402999878</v>
      </c>
      <c r="I16" s="127">
        <v>0.19920000433921814</v>
      </c>
      <c r="J16" s="127">
        <v>0.20771999657154083</v>
      </c>
      <c r="K16" s="127">
        <v>0.20480999350547791</v>
      </c>
      <c r="L16" s="127">
        <v>0.20332999527454376</v>
      </c>
      <c r="M16" s="127">
        <v>0.20169000327587128</v>
      </c>
      <c r="N16" s="127">
        <v>0.2181600034236908</v>
      </c>
      <c r="O16" s="127">
        <v>0.21465000510215759</v>
      </c>
      <c r="P16" s="127">
        <v>0.21671000123023987</v>
      </c>
      <c r="Q16" s="127">
        <v>0.21375000476837158</v>
      </c>
      <c r="R16" s="127">
        <v>0.2091200053691864</v>
      </c>
    </row>
    <row r="17" spans="2:18" s="47" customFormat="1" ht="12.75">
      <c r="B17" s="88" t="s">
        <v>221</v>
      </c>
      <c r="C17" s="89"/>
      <c r="D17" s="128">
        <v>0.25049000978469849</v>
      </c>
      <c r="E17" s="128">
        <v>0.27061998844146729</v>
      </c>
      <c r="F17" s="128">
        <v>0.31327000260353088</v>
      </c>
      <c r="G17" s="128">
        <v>0.29892998933792114</v>
      </c>
      <c r="H17" s="128">
        <v>0.29664000868797302</v>
      </c>
      <c r="I17" s="128">
        <v>0.27805998921394348</v>
      </c>
      <c r="J17" s="128">
        <v>0.28975999355316162</v>
      </c>
      <c r="K17" s="128">
        <v>0.29047998785972595</v>
      </c>
      <c r="L17" s="128">
        <v>0.28602001070976257</v>
      </c>
      <c r="M17" s="128">
        <v>0.30843999981880188</v>
      </c>
      <c r="N17" s="128">
        <v>0.29826000332832336</v>
      </c>
      <c r="O17" s="128">
        <v>0.2964400053024292</v>
      </c>
      <c r="P17" s="128">
        <v>0.29326000809669495</v>
      </c>
      <c r="Q17" s="128">
        <v>0.29225000739097595</v>
      </c>
      <c r="R17" s="128">
        <v>0.30562001466751099</v>
      </c>
    </row>
    <row r="18" spans="2:18" s="47" customFormat="1" ht="12.75">
      <c r="B18" s="129"/>
      <c r="C18" s="82"/>
      <c r="D18" s="126"/>
      <c r="E18" s="126"/>
      <c r="F18" s="126"/>
      <c r="G18" s="126"/>
      <c r="H18" s="126"/>
      <c r="I18" s="126"/>
      <c r="J18" s="126"/>
      <c r="K18" s="126"/>
      <c r="L18" s="126"/>
      <c r="M18" s="126"/>
      <c r="N18" s="126"/>
      <c r="O18" s="126"/>
      <c r="P18" s="126"/>
      <c r="Q18" s="126"/>
      <c r="R18" s="126"/>
    </row>
    <row r="19" spans="2:18" s="47" customFormat="1" ht="12.75">
      <c r="B19" s="58" t="s">
        <v>121</v>
      </c>
      <c r="C19" s="82"/>
      <c r="D19" s="126"/>
      <c r="E19" s="126"/>
      <c r="F19" s="126"/>
      <c r="G19" s="126"/>
      <c r="H19" s="126"/>
      <c r="I19" s="126"/>
      <c r="J19" s="126"/>
      <c r="K19" s="126"/>
      <c r="L19" s="126"/>
      <c r="M19" s="126"/>
      <c r="N19" s="126"/>
      <c r="O19" s="126"/>
      <c r="P19" s="126"/>
      <c r="Q19" s="126"/>
      <c r="R19" s="126"/>
    </row>
    <row r="20" spans="2:18" s="47" customFormat="1" ht="12.75">
      <c r="B20" s="85" t="s">
        <v>437</v>
      </c>
      <c r="C20" s="86"/>
      <c r="D20" s="127">
        <v>0.25872999429702759</v>
      </c>
      <c r="E20" s="127">
        <v>0.30630999803543091</v>
      </c>
      <c r="F20" s="127">
        <v>0.32181999087333679</v>
      </c>
      <c r="G20" s="127">
        <v>0.33395999670028687</v>
      </c>
      <c r="H20" s="127">
        <v>0.32216998934745789</v>
      </c>
      <c r="I20" s="127">
        <v>0.29763999581336975</v>
      </c>
      <c r="J20" s="127">
        <v>0.32745000720024109</v>
      </c>
      <c r="K20" s="127">
        <v>0.33498001098632813</v>
      </c>
      <c r="L20" s="127">
        <v>0.32596001029014587</v>
      </c>
      <c r="M20" s="127">
        <v>0.34365999698638916</v>
      </c>
      <c r="N20" s="127">
        <v>0.35517999529838562</v>
      </c>
      <c r="O20" s="127">
        <v>0.36144998669624329</v>
      </c>
      <c r="P20" s="127">
        <v>0.35328000783920288</v>
      </c>
      <c r="Q20" s="127">
        <v>0.34950000047683716</v>
      </c>
      <c r="R20" s="127">
        <v>0.33992001414299011</v>
      </c>
    </row>
    <row r="21" spans="2:18" s="47" customFormat="1" ht="12.75">
      <c r="B21" s="129" t="s">
        <v>123</v>
      </c>
      <c r="C21" s="82"/>
      <c r="D21" s="126">
        <v>0.23607000708580017</v>
      </c>
      <c r="E21" s="126">
        <v>0.27059000730514526</v>
      </c>
      <c r="F21" s="126">
        <v>0.36107000708580017</v>
      </c>
      <c r="G21" s="126">
        <v>0.33935999870300293</v>
      </c>
      <c r="H21" s="126">
        <v>0.33250999450683594</v>
      </c>
      <c r="I21" s="126">
        <v>0.34161999821662903</v>
      </c>
      <c r="J21" s="126">
        <v>0.34169000387191772</v>
      </c>
      <c r="K21" s="126">
        <v>0.3030799925327301</v>
      </c>
      <c r="L21" s="126">
        <v>0.30684998631477356</v>
      </c>
      <c r="M21" s="126">
        <v>0.31652998924255371</v>
      </c>
      <c r="N21" s="126">
        <v>0.36450999975204468</v>
      </c>
      <c r="O21" s="126">
        <v>0.33518001437187195</v>
      </c>
      <c r="P21" s="126">
        <v>0.3627299964427948</v>
      </c>
      <c r="Q21" s="126">
        <v>0.36261999607086182</v>
      </c>
      <c r="R21" s="126">
        <v>0.34610000252723694</v>
      </c>
    </row>
    <row r="22" spans="2:18" s="47" customFormat="1" ht="12.75">
      <c r="B22" s="129" t="s">
        <v>124</v>
      </c>
      <c r="C22" s="82"/>
      <c r="D22" s="126">
        <v>0.16148999333381653</v>
      </c>
      <c r="E22" s="126">
        <v>0.18406000733375549</v>
      </c>
      <c r="F22" s="126">
        <v>0.22401000559329987</v>
      </c>
      <c r="G22" s="126">
        <v>0.22524000704288483</v>
      </c>
      <c r="H22" s="126">
        <v>0.21607999503612518</v>
      </c>
      <c r="I22" s="126">
        <v>0.2000499963760376</v>
      </c>
      <c r="J22" s="126">
        <v>0.20860999822616577</v>
      </c>
      <c r="K22" s="126">
        <v>0.21307000517845154</v>
      </c>
      <c r="L22" s="126">
        <v>0.21233999729156494</v>
      </c>
      <c r="M22" s="126">
        <v>0.22352999448776245</v>
      </c>
      <c r="N22" s="126">
        <v>0.24473999440670013</v>
      </c>
      <c r="O22" s="126">
        <v>0.24026000499725342</v>
      </c>
      <c r="P22" s="126">
        <v>0.24778999388217926</v>
      </c>
      <c r="Q22" s="126">
        <v>0.24025000631809235</v>
      </c>
      <c r="R22" s="126">
        <v>0.24293999373912811</v>
      </c>
    </row>
    <row r="23" spans="2:18" s="47" customFormat="1" ht="12.75">
      <c r="B23" s="129" t="s">
        <v>125</v>
      </c>
      <c r="C23" s="82"/>
      <c r="D23" s="126">
        <v>0.16141000390052795</v>
      </c>
      <c r="E23" s="126">
        <v>0.1467600017786026</v>
      </c>
      <c r="F23" s="126">
        <v>0.16438999772071838</v>
      </c>
      <c r="G23" s="126">
        <v>0.17620000243186951</v>
      </c>
      <c r="H23" s="126">
        <v>0.17263999581336975</v>
      </c>
      <c r="I23" s="126">
        <v>0.17475000023841858</v>
      </c>
      <c r="J23" s="126">
        <v>0.18791000545024872</v>
      </c>
      <c r="K23" s="126">
        <v>0.17532999813556671</v>
      </c>
      <c r="L23" s="126">
        <v>0.17569999396800995</v>
      </c>
      <c r="M23" s="126">
        <v>0.1788800060749054</v>
      </c>
      <c r="N23" s="126">
        <v>0.17486000061035156</v>
      </c>
      <c r="O23" s="126">
        <v>0.17170999944210052</v>
      </c>
      <c r="P23" s="126">
        <v>0.1615699976682663</v>
      </c>
      <c r="Q23" s="126">
        <v>0.16287000477313995</v>
      </c>
      <c r="R23" s="126">
        <v>0.16207000613212585</v>
      </c>
    </row>
    <row r="24" spans="2:18" s="47" customFormat="1" ht="12.75">
      <c r="B24" s="88" t="s">
        <v>126</v>
      </c>
      <c r="C24" s="89"/>
      <c r="D24" s="128">
        <v>0.14575000107288361</v>
      </c>
      <c r="E24" s="128">
        <v>0.1338299959897995</v>
      </c>
      <c r="F24" s="128">
        <v>0.13493999838829041</v>
      </c>
      <c r="G24" s="128">
        <v>0.1439799964427948</v>
      </c>
      <c r="H24" s="128">
        <v>0.15294000506401062</v>
      </c>
      <c r="I24" s="128">
        <v>0.16759000718593597</v>
      </c>
      <c r="J24" s="128">
        <v>0.16403000056743622</v>
      </c>
      <c r="K24" s="128">
        <v>0.16655999422073364</v>
      </c>
      <c r="L24" s="128">
        <v>0.16489000618457794</v>
      </c>
      <c r="M24" s="128">
        <v>0.14653000235557556</v>
      </c>
      <c r="N24" s="128">
        <v>0.14706000685691833</v>
      </c>
      <c r="O24" s="128">
        <v>0.15107999742031097</v>
      </c>
      <c r="P24" s="128">
        <v>0.14904999732971191</v>
      </c>
      <c r="Q24" s="128">
        <v>0.14847999811172485</v>
      </c>
      <c r="R24" s="128">
        <v>0.15906000137329102</v>
      </c>
    </row>
    <row r="25" spans="2:18" s="47" customFormat="1" ht="12.75">
      <c r="B25" s="129"/>
      <c r="C25" s="82"/>
      <c r="D25" s="126"/>
      <c r="E25" s="126"/>
      <c r="F25" s="126"/>
      <c r="G25" s="126"/>
      <c r="H25" s="126"/>
      <c r="I25" s="126"/>
      <c r="J25" s="126"/>
      <c r="K25" s="126"/>
      <c r="L25" s="126"/>
      <c r="M25" s="126"/>
      <c r="N25" s="126"/>
      <c r="O25" s="126"/>
      <c r="P25" s="126"/>
      <c r="Q25" s="126"/>
      <c r="R25" s="126"/>
    </row>
    <row r="26" spans="2:18" s="47" customFormat="1" ht="14.25">
      <c r="B26" s="58" t="s">
        <v>428</v>
      </c>
      <c r="C26" s="82"/>
      <c r="D26" s="126"/>
      <c r="E26" s="126"/>
      <c r="F26" s="126"/>
      <c r="G26" s="126"/>
      <c r="H26" s="126"/>
      <c r="I26" s="126"/>
      <c r="J26" s="126"/>
      <c r="K26" s="126"/>
      <c r="L26" s="126"/>
      <c r="M26" s="126"/>
      <c r="N26" s="126"/>
      <c r="O26" s="126"/>
      <c r="P26" s="126"/>
      <c r="Q26" s="126"/>
      <c r="R26" s="126"/>
    </row>
    <row r="27" spans="2:18" s="47" customFormat="1" ht="12.75">
      <c r="B27" s="85" t="s">
        <v>138</v>
      </c>
      <c r="C27" s="86"/>
      <c r="D27" s="127">
        <v>0.22160999476909637</v>
      </c>
      <c r="E27" s="127">
        <v>0.221670001745224</v>
      </c>
      <c r="F27" s="127">
        <v>0.26274999976158142</v>
      </c>
      <c r="G27" s="127">
        <v>0.27048000693321228</v>
      </c>
      <c r="H27" s="127">
        <v>0.27667000889778137</v>
      </c>
      <c r="I27" s="127">
        <v>0.28262001276016235</v>
      </c>
      <c r="J27" s="127">
        <v>0.28332000970840454</v>
      </c>
      <c r="K27" s="127">
        <v>0.29155999422073364</v>
      </c>
      <c r="L27" s="127">
        <v>0.29712998867034912</v>
      </c>
      <c r="M27" s="127">
        <v>0.28554001450538635</v>
      </c>
      <c r="N27" s="127">
        <v>0.29962000250816345</v>
      </c>
      <c r="O27" s="127">
        <v>0.30303001403808594</v>
      </c>
      <c r="P27" s="127">
        <v>0.30906000733375549</v>
      </c>
      <c r="Q27" s="127">
        <v>0.29583999514579773</v>
      </c>
      <c r="R27" s="127">
        <v>0.30224001407623291</v>
      </c>
    </row>
    <row r="28" spans="2:18" s="47" customFormat="1" ht="12.75">
      <c r="B28" s="129" t="s">
        <v>139</v>
      </c>
      <c r="C28" s="82"/>
      <c r="D28" s="126">
        <v>0.3917199969291687</v>
      </c>
      <c r="E28" s="126">
        <v>0.50967001914978027</v>
      </c>
      <c r="F28" s="126">
        <v>0.56751000881195068</v>
      </c>
      <c r="G28" s="126">
        <v>0.59601002931594849</v>
      </c>
      <c r="H28" s="126">
        <v>0.57473999261856079</v>
      </c>
      <c r="I28" s="126">
        <v>0.57539999485015869</v>
      </c>
      <c r="J28" s="126">
        <v>0.60861998796463013</v>
      </c>
      <c r="K28" s="126">
        <v>0.54895997047424316</v>
      </c>
      <c r="L28" s="126">
        <v>0.53339999914169312</v>
      </c>
      <c r="M28" s="126">
        <v>0.54230999946594238</v>
      </c>
      <c r="N28" s="126">
        <v>0.56147998571395874</v>
      </c>
      <c r="O28" s="126">
        <v>0.57051002979278564</v>
      </c>
      <c r="P28" s="126">
        <v>0.53567999601364136</v>
      </c>
      <c r="Q28" s="126">
        <v>0.53213000297546387</v>
      </c>
      <c r="R28" s="126">
        <v>0.54593998193740845</v>
      </c>
    </row>
    <row r="29" spans="2:18" s="47" customFormat="1" ht="12.75">
      <c r="B29" s="129" t="s">
        <v>222</v>
      </c>
      <c r="C29" s="82"/>
      <c r="D29" s="126">
        <v>0.10744000226259232</v>
      </c>
      <c r="E29" s="126">
        <v>0.10159999877214432</v>
      </c>
      <c r="F29" s="126">
        <v>0.10815999656915665</v>
      </c>
      <c r="G29" s="126">
        <v>0.11223000288009644</v>
      </c>
      <c r="H29" s="126">
        <v>0.11434999853372574</v>
      </c>
      <c r="I29" s="126">
        <v>0.11429999768733978</v>
      </c>
      <c r="J29" s="126">
        <v>0.11045999825000763</v>
      </c>
      <c r="K29" s="126">
        <v>0.10284999758005142</v>
      </c>
      <c r="L29" s="126">
        <v>0.1030300036072731</v>
      </c>
      <c r="M29" s="126">
        <v>0.10574000328779221</v>
      </c>
      <c r="N29" s="126">
        <v>0.10874000191688538</v>
      </c>
      <c r="O29" s="126">
        <v>0.10741999745368958</v>
      </c>
      <c r="P29" s="126">
        <v>9.9480003118515015E-2</v>
      </c>
      <c r="Q29" s="126">
        <v>9.3209996819496155E-2</v>
      </c>
      <c r="R29" s="126">
        <v>0.1147100031375885</v>
      </c>
    </row>
    <row r="30" spans="2:18" s="47" customFormat="1" ht="12.75">
      <c r="B30" s="129" t="s">
        <v>141</v>
      </c>
      <c r="C30" s="82"/>
      <c r="D30" s="126">
        <v>0.12922999262809753</v>
      </c>
      <c r="E30" s="126">
        <v>0.13336999714374542</v>
      </c>
      <c r="F30" s="126">
        <v>0.18286000192165375</v>
      </c>
      <c r="G30" s="126">
        <v>0.17868000268936157</v>
      </c>
      <c r="H30" s="126">
        <v>0.15328000485897064</v>
      </c>
      <c r="I30" s="126">
        <v>0.14343999326229095</v>
      </c>
      <c r="J30" s="126">
        <v>0.1419299989938736</v>
      </c>
      <c r="K30" s="126">
        <v>0.1342799961566925</v>
      </c>
      <c r="L30" s="126">
        <v>0.13356000185012817</v>
      </c>
      <c r="M30" s="126">
        <v>0.13440999388694763</v>
      </c>
      <c r="N30" s="126">
        <v>0.14785000681877136</v>
      </c>
      <c r="O30" s="126">
        <v>0.14342999458312988</v>
      </c>
      <c r="P30" s="126">
        <v>0.15024000406265259</v>
      </c>
      <c r="Q30" s="126">
        <v>0.13810999691486359</v>
      </c>
      <c r="R30" s="126">
        <v>0.10606999695301056</v>
      </c>
    </row>
    <row r="31" spans="2:18" s="47" customFormat="1" ht="12.75">
      <c r="B31" s="129" t="s">
        <v>142</v>
      </c>
      <c r="C31" s="82"/>
      <c r="D31" s="126">
        <v>0.1520799994468689</v>
      </c>
      <c r="E31" s="126">
        <v>0.16888000071048737</v>
      </c>
      <c r="F31" s="126">
        <v>0.18272000551223755</v>
      </c>
      <c r="G31" s="126">
        <v>0.18030999600887299</v>
      </c>
      <c r="H31" s="126">
        <v>0.16822999715805054</v>
      </c>
      <c r="I31" s="126">
        <v>0.1476999968290329</v>
      </c>
      <c r="J31" s="126">
        <v>0.18974000215530396</v>
      </c>
      <c r="K31" s="126">
        <v>0.18886999785900116</v>
      </c>
      <c r="L31" s="126">
        <v>0.19440999627113342</v>
      </c>
      <c r="M31" s="126">
        <v>0.19780999422073364</v>
      </c>
      <c r="N31" s="126">
        <v>0.19212999939918518</v>
      </c>
      <c r="O31" s="126">
        <v>0.18673999607563019</v>
      </c>
      <c r="P31" s="126">
        <v>0.17897999286651611</v>
      </c>
      <c r="Q31" s="126">
        <v>0.17782999575138092</v>
      </c>
      <c r="R31" s="126">
        <v>0.17556999623775482</v>
      </c>
    </row>
    <row r="32" spans="2:18" s="47" customFormat="1" ht="12.75">
      <c r="B32" s="88" t="s">
        <v>143</v>
      </c>
      <c r="C32" s="89"/>
      <c r="D32" s="128">
        <v>0.33298999071121216</v>
      </c>
      <c r="E32" s="128">
        <v>0.37988001108169556</v>
      </c>
      <c r="F32" s="128">
        <v>0.35883000493049622</v>
      </c>
      <c r="G32" s="128">
        <v>0.37397000193595886</v>
      </c>
      <c r="H32" s="128">
        <v>0.3760400116443634</v>
      </c>
      <c r="I32" s="128">
        <v>0.3700299859046936</v>
      </c>
      <c r="J32" s="128">
        <v>0.37303000688552856</v>
      </c>
      <c r="K32" s="128">
        <v>0.40590000152587891</v>
      </c>
      <c r="L32" s="128">
        <v>0.40081998705863953</v>
      </c>
      <c r="M32" s="128">
        <v>0.42024001479148865</v>
      </c>
      <c r="N32" s="128">
        <v>0.44185999035835266</v>
      </c>
      <c r="O32" s="128">
        <v>0.42236998677253723</v>
      </c>
      <c r="P32" s="128">
        <v>0.46658000349998474</v>
      </c>
      <c r="Q32" s="128">
        <v>0.50814002752304077</v>
      </c>
      <c r="R32" s="128">
        <v>0.45532000064849854</v>
      </c>
    </row>
    <row r="33" spans="2:18" s="47" customFormat="1" ht="12.75">
      <c r="B33" s="129"/>
      <c r="C33" s="82"/>
      <c r="D33" s="126"/>
      <c r="E33" s="126"/>
      <c r="F33" s="126"/>
      <c r="G33" s="126"/>
      <c r="H33" s="126"/>
      <c r="I33" s="126"/>
      <c r="J33" s="126"/>
      <c r="K33" s="126"/>
      <c r="L33" s="126"/>
      <c r="M33" s="126"/>
      <c r="N33" s="126"/>
      <c r="O33" s="126"/>
      <c r="P33" s="126"/>
      <c r="Q33" s="126"/>
      <c r="R33" s="126"/>
    </row>
    <row r="34" spans="2:18" s="47" customFormat="1" ht="12.75">
      <c r="B34" s="58" t="s">
        <v>223</v>
      </c>
      <c r="C34" s="82"/>
      <c r="D34" s="126"/>
      <c r="E34" s="126"/>
      <c r="F34" s="126"/>
      <c r="G34" s="126"/>
      <c r="H34" s="126"/>
      <c r="I34" s="126"/>
      <c r="J34" s="126"/>
      <c r="K34" s="126"/>
      <c r="L34" s="126"/>
      <c r="M34" s="126"/>
      <c r="N34" s="126"/>
      <c r="O34" s="126"/>
      <c r="P34" s="126"/>
      <c r="Q34" s="126"/>
      <c r="R34" s="126"/>
    </row>
    <row r="35" spans="2:18" s="47" customFormat="1" ht="12.75">
      <c r="B35" s="85" t="s">
        <v>224</v>
      </c>
      <c r="C35" s="86"/>
      <c r="D35" s="127">
        <v>7.8340001404285431E-2</v>
      </c>
      <c r="E35" s="127">
        <v>9.960000216960907E-2</v>
      </c>
      <c r="F35" s="127">
        <v>0.11279000341892242</v>
      </c>
      <c r="G35" s="127">
        <v>0.11435999721288681</v>
      </c>
      <c r="H35" s="127">
        <v>0.11227999627590179</v>
      </c>
      <c r="I35" s="127">
        <v>0.11687999963760376</v>
      </c>
      <c r="J35" s="127">
        <v>0.12564000487327576</v>
      </c>
      <c r="K35" s="127">
        <v>0.11618000268936157</v>
      </c>
      <c r="L35" s="127">
        <v>0.11830999702215195</v>
      </c>
      <c r="M35" s="127">
        <v>0.12348999828100204</v>
      </c>
      <c r="N35" s="127">
        <v>0.12868000566959381</v>
      </c>
      <c r="O35" s="127">
        <v>0.12073999643325806</v>
      </c>
      <c r="P35" s="127">
        <v>0.12007000297307968</v>
      </c>
      <c r="Q35" s="127">
        <v>0.12354999780654907</v>
      </c>
      <c r="R35" s="127">
        <v>0.12168999761343002</v>
      </c>
    </row>
    <row r="36" spans="2:18" s="47" customFormat="1" ht="12.75">
      <c r="B36" s="129" t="s">
        <v>225</v>
      </c>
      <c r="C36" s="82"/>
      <c r="D36" s="126">
        <v>0.63529002666473389</v>
      </c>
      <c r="E36" s="126">
        <v>0.71477997303009033</v>
      </c>
      <c r="F36" s="126">
        <v>0.7868499755859375</v>
      </c>
      <c r="G36" s="126">
        <v>0.79686999320983887</v>
      </c>
      <c r="H36" s="126">
        <v>0.81757998466491699</v>
      </c>
      <c r="I36" s="126">
        <v>0.80580002069473267</v>
      </c>
      <c r="J36" s="126">
        <v>0.84602999687194824</v>
      </c>
      <c r="K36" s="126">
        <v>0.87117999792098999</v>
      </c>
      <c r="L36" s="126">
        <v>0.83591997623443604</v>
      </c>
      <c r="M36" s="126">
        <v>0.88261997699737549</v>
      </c>
      <c r="N36" s="126">
        <v>0.87226998805999756</v>
      </c>
      <c r="O36" s="126">
        <v>0.87365001440048218</v>
      </c>
      <c r="P36" s="126">
        <v>0.88893002271652222</v>
      </c>
      <c r="Q36" s="126">
        <v>0.87199002504348755</v>
      </c>
      <c r="R36" s="126">
        <v>0.87990999221801758</v>
      </c>
    </row>
    <row r="37" spans="2:18" s="47" customFormat="1" ht="12.75">
      <c r="B37" s="88" t="s">
        <v>226</v>
      </c>
      <c r="C37" s="89"/>
      <c r="D37" s="128">
        <v>0.16951000690460205</v>
      </c>
      <c r="E37" s="128">
        <v>0.13996000587940216</v>
      </c>
      <c r="F37" s="128">
        <v>0.13628999888896942</v>
      </c>
      <c r="G37" s="128">
        <v>0.15328000485897064</v>
      </c>
      <c r="H37" s="128">
        <v>0.16103999316692352</v>
      </c>
      <c r="I37" s="128">
        <v>0.17572000622749329</v>
      </c>
      <c r="J37" s="128">
        <v>0.16862000524997711</v>
      </c>
      <c r="K37" s="128">
        <v>0.16840000450611115</v>
      </c>
      <c r="L37" s="128">
        <v>0.17773999273777008</v>
      </c>
      <c r="M37" s="128">
        <v>0.16923999786376953</v>
      </c>
      <c r="N37" s="128">
        <v>0.16925999522209167</v>
      </c>
      <c r="O37" s="128">
        <v>0.17474000155925751</v>
      </c>
      <c r="P37" s="128">
        <v>0.17484000325202942</v>
      </c>
      <c r="Q37" s="128">
        <v>0.17283999919891357</v>
      </c>
      <c r="R37" s="128">
        <v>0.18355000019073486</v>
      </c>
    </row>
    <row r="38" spans="2:18" s="47" customFormat="1" ht="12.75">
      <c r="B38" s="129"/>
      <c r="C38" s="82"/>
      <c r="D38" s="126"/>
      <c r="E38" s="126"/>
      <c r="F38" s="126"/>
      <c r="G38" s="126"/>
      <c r="H38" s="126"/>
      <c r="I38" s="126"/>
      <c r="J38" s="126"/>
      <c r="K38" s="126"/>
      <c r="L38" s="126"/>
      <c r="M38" s="126"/>
      <c r="N38" s="126"/>
      <c r="O38" s="126"/>
      <c r="P38" s="126"/>
      <c r="Q38" s="126"/>
      <c r="R38" s="126"/>
    </row>
    <row r="39" spans="2:18" s="47" customFormat="1" ht="12.75">
      <c r="B39" s="58" t="s">
        <v>227</v>
      </c>
      <c r="C39" s="131"/>
      <c r="D39" s="126"/>
      <c r="E39" s="126"/>
      <c r="F39" s="126"/>
      <c r="G39" s="126"/>
      <c r="H39" s="126"/>
      <c r="I39" s="126"/>
      <c r="J39" s="126"/>
      <c r="K39" s="126"/>
      <c r="L39" s="126"/>
      <c r="M39" s="126"/>
      <c r="N39" s="126"/>
      <c r="O39" s="126"/>
      <c r="P39" s="126"/>
      <c r="Q39" s="126"/>
      <c r="R39" s="126"/>
    </row>
    <row r="40" spans="2:18" s="47" customFormat="1" ht="12.75">
      <c r="B40" s="202" t="s">
        <v>228</v>
      </c>
      <c r="C40" s="203"/>
      <c r="D40" s="127">
        <v>9.887000173330307E-2</v>
      </c>
      <c r="E40" s="127">
        <v>9.4590000808238983E-2</v>
      </c>
      <c r="F40" s="127">
        <v>9.6799999475479126E-2</v>
      </c>
      <c r="G40" s="127">
        <v>8.8799998164176941E-2</v>
      </c>
      <c r="H40" s="127">
        <v>8.9350000023841858E-2</v>
      </c>
      <c r="I40" s="127">
        <v>8.459000289440155E-2</v>
      </c>
      <c r="J40" s="127">
        <v>9.3919999897480011E-2</v>
      </c>
      <c r="K40" s="127">
        <v>8.6170002818107605E-2</v>
      </c>
      <c r="L40" s="127">
        <v>8.3099998533725739E-2</v>
      </c>
      <c r="M40" s="127">
        <v>8.8179998099803925E-2</v>
      </c>
      <c r="N40" s="127">
        <v>8.9440003037452698E-2</v>
      </c>
      <c r="O40" s="127">
        <v>8.6280003190040588E-2</v>
      </c>
      <c r="P40" s="127">
        <v>8.0360002815723419E-2</v>
      </c>
      <c r="Q40" s="127">
        <v>8.2780003547668457E-2</v>
      </c>
      <c r="R40" s="127">
        <v>7.3540002107620239E-2</v>
      </c>
    </row>
    <row r="41" spans="2:18" s="47" customFormat="1" ht="12.75">
      <c r="B41" s="204" t="s">
        <v>229</v>
      </c>
      <c r="C41" s="205"/>
      <c r="D41" s="128">
        <v>0.26003998517990112</v>
      </c>
      <c r="E41" s="128">
        <v>0.29875001311302185</v>
      </c>
      <c r="F41" s="128">
        <v>0.34626999497413635</v>
      </c>
      <c r="G41" s="128">
        <v>0.36324000358581543</v>
      </c>
      <c r="H41" s="128">
        <v>0.35673999786376953</v>
      </c>
      <c r="I41" s="128">
        <v>0.3544900119304657</v>
      </c>
      <c r="J41" s="128">
        <v>0.36781999468803406</v>
      </c>
      <c r="K41" s="128">
        <v>0.37446001172065735</v>
      </c>
      <c r="L41" s="128">
        <v>0.36891999840736389</v>
      </c>
      <c r="M41" s="128">
        <v>0.37064000964164734</v>
      </c>
      <c r="N41" s="128">
        <v>0.38723999261856079</v>
      </c>
      <c r="O41" s="128">
        <v>0.38424000144004822</v>
      </c>
      <c r="P41" s="128">
        <v>0.39421001076698303</v>
      </c>
      <c r="Q41" s="128">
        <v>0.38780999183654785</v>
      </c>
      <c r="R41" s="128">
        <v>0.39805999398231506</v>
      </c>
    </row>
    <row r="42" spans="2:18" s="47" customFormat="1" ht="12.75">
      <c r="B42" s="206"/>
      <c r="C42" s="131"/>
      <c r="D42" s="126"/>
      <c r="E42" s="126"/>
      <c r="F42" s="126"/>
      <c r="G42" s="126"/>
      <c r="H42" s="126"/>
      <c r="I42" s="126"/>
      <c r="J42" s="126"/>
      <c r="K42" s="126"/>
      <c r="L42" s="126"/>
      <c r="M42" s="126"/>
      <c r="N42" s="126"/>
      <c r="O42" s="126"/>
      <c r="P42" s="126"/>
      <c r="Q42" s="126"/>
      <c r="R42" s="126"/>
    </row>
    <row r="43" spans="2:18" s="47" customFormat="1" ht="14.25">
      <c r="B43" s="58" t="s">
        <v>430</v>
      </c>
      <c r="C43" s="207"/>
      <c r="D43" s="126"/>
      <c r="E43" s="126"/>
      <c r="F43" s="126"/>
      <c r="G43" s="126"/>
      <c r="H43" s="126"/>
      <c r="I43" s="126"/>
      <c r="J43" s="126"/>
      <c r="K43" s="126"/>
      <c r="L43" s="126"/>
      <c r="M43" s="126"/>
      <c r="N43" s="126"/>
      <c r="O43" s="126"/>
      <c r="P43" s="126"/>
      <c r="Q43" s="126"/>
      <c r="R43" s="126"/>
    </row>
    <row r="44" spans="2:18" s="47" customFormat="1" ht="12.75">
      <c r="B44" s="202" t="s">
        <v>134</v>
      </c>
      <c r="C44" s="203"/>
      <c r="D44" s="127">
        <v>0.1598999947309494</v>
      </c>
      <c r="E44" s="127">
        <v>0.16256000101566315</v>
      </c>
      <c r="F44" s="127">
        <v>0.18309000134468079</v>
      </c>
      <c r="G44" s="127">
        <v>0.18282000720500946</v>
      </c>
      <c r="H44" s="127">
        <v>0.17870000004768372</v>
      </c>
      <c r="I44" s="127">
        <v>0.1764100044965744</v>
      </c>
      <c r="J44" s="127">
        <v>0.18503999710083008</v>
      </c>
      <c r="K44" s="127">
        <v>0.1831900030374527</v>
      </c>
      <c r="L44" s="127">
        <v>0.1881600022315979</v>
      </c>
      <c r="M44" s="127">
        <v>0.18649999797344208</v>
      </c>
      <c r="N44" s="127">
        <v>0.18706999719142914</v>
      </c>
      <c r="O44" s="127">
        <v>0.1831900030374527</v>
      </c>
      <c r="P44" s="127">
        <v>0.18228000402450562</v>
      </c>
      <c r="Q44" s="127">
        <v>0.17631000280380249</v>
      </c>
      <c r="R44" s="127">
        <v>0.17547999322414398</v>
      </c>
    </row>
    <row r="45" spans="2:18" s="47" customFormat="1" ht="12.75">
      <c r="B45" s="204" t="s">
        <v>136</v>
      </c>
      <c r="C45" s="205"/>
      <c r="D45" s="128">
        <v>0.291920006275177</v>
      </c>
      <c r="E45" s="128">
        <v>0.35683000087738037</v>
      </c>
      <c r="F45" s="128">
        <v>0.38997000455856323</v>
      </c>
      <c r="G45" s="128">
        <v>0.41453000903129578</v>
      </c>
      <c r="H45" s="128">
        <v>0.40242999792098999</v>
      </c>
      <c r="I45" s="128">
        <v>0.38694998621940613</v>
      </c>
      <c r="J45" s="128">
        <v>0.39405998587608337</v>
      </c>
      <c r="K45" s="128">
        <v>0.39432001113891602</v>
      </c>
      <c r="L45" s="128">
        <v>0.34988999366760254</v>
      </c>
      <c r="M45" s="128">
        <v>0.36818999052047729</v>
      </c>
      <c r="N45" s="128">
        <v>0.40634000301361084</v>
      </c>
      <c r="O45" s="128">
        <v>0.39958998560905457</v>
      </c>
      <c r="P45" s="128">
        <v>0.39923998713493347</v>
      </c>
      <c r="Q45" s="128">
        <v>0.40263000130653381</v>
      </c>
      <c r="R45" s="128">
        <v>0.39603999257087708</v>
      </c>
    </row>
    <row r="46" spans="2:18" s="47" customFormat="1" ht="12.75">
      <c r="B46" s="46"/>
      <c r="C46" s="46"/>
      <c r="D46" s="46"/>
      <c r="E46" s="46"/>
      <c r="F46" s="46"/>
      <c r="G46" s="46"/>
      <c r="H46" s="46"/>
      <c r="I46" s="46"/>
      <c r="J46" s="46"/>
      <c r="K46" s="46"/>
      <c r="L46" s="46"/>
      <c r="M46" s="46"/>
      <c r="N46" s="46"/>
      <c r="O46" s="46"/>
      <c r="P46" s="46"/>
      <c r="Q46" s="46"/>
      <c r="R46" s="46"/>
    </row>
    <row r="47" spans="2:18" s="46" customFormat="1" ht="12.75">
      <c r="B47" s="67" t="s">
        <v>101</v>
      </c>
    </row>
    <row r="48" spans="2:18" s="46" customFormat="1" ht="12.75">
      <c r="B48" s="67" t="s">
        <v>102</v>
      </c>
    </row>
    <row r="49" spans="2:2" s="46" customFormat="1" ht="12.75">
      <c r="B49" s="46" t="s">
        <v>432</v>
      </c>
    </row>
    <row r="50" spans="2:2" s="46" customFormat="1" ht="12.75">
      <c r="B50" s="46" t="s">
        <v>443</v>
      </c>
    </row>
    <row r="51" spans="2:2" s="46" customFormat="1" ht="12.75"/>
    <row r="52" spans="2:2" s="46" customFormat="1" ht="12.75">
      <c r="B52" s="46" t="s">
        <v>103</v>
      </c>
    </row>
    <row r="53" spans="2:2" s="47" customFormat="1" ht="12.75"/>
    <row r="54" spans="2:2" s="47" customFormat="1" ht="12.75"/>
  </sheetData>
  <mergeCells count="2">
    <mergeCell ref="B6:C7"/>
    <mergeCell ref="D6:R6"/>
  </mergeCells>
  <pageMargins left="0.70866141732283472" right="0.70866141732283472" top="0.78740157480314965" bottom="0.78740157480314965" header="0.31496062992125984" footer="0.31496062992125984"/>
  <pageSetup paperSize="9" scale="6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tabColor theme="9"/>
  </sheetPr>
  <dimension ref="A1:R54"/>
  <sheetViews>
    <sheetView showGridLines="0" zoomScaleNormal="100" workbookViewId="0"/>
  </sheetViews>
  <sheetFormatPr baseColWidth="10" defaultColWidth="10.7109375" defaultRowHeight="15"/>
  <cols>
    <col min="1" max="1" width="10.7109375" style="33"/>
    <col min="2" max="2" width="10.7109375" style="33" customWidth="1"/>
    <col min="3" max="3" width="26.7109375" style="33" customWidth="1"/>
    <col min="4" max="18" width="8.5703125" style="33" customWidth="1"/>
    <col min="19" max="16384" width="10.7109375" style="33"/>
  </cols>
  <sheetData>
    <row r="1" spans="1:18">
      <c r="B1" s="1"/>
      <c r="C1" s="1"/>
      <c r="D1" s="1"/>
      <c r="E1" s="1"/>
      <c r="F1" s="1"/>
      <c r="G1" s="1"/>
      <c r="H1" s="1"/>
      <c r="I1" s="1"/>
      <c r="J1" s="1"/>
      <c r="K1" s="1"/>
      <c r="L1" s="1"/>
      <c r="M1" s="1"/>
      <c r="N1" s="1"/>
      <c r="O1" s="1"/>
      <c r="P1" s="1"/>
      <c r="Q1" s="1"/>
      <c r="R1" s="1"/>
    </row>
    <row r="2" spans="1:18" s="38" customFormat="1" ht="26.85" customHeight="1">
      <c r="B2" s="301" t="s">
        <v>46</v>
      </c>
      <c r="C2" s="36" t="s">
        <v>47</v>
      </c>
      <c r="D2" s="37"/>
      <c r="E2" s="37"/>
      <c r="F2" s="37"/>
      <c r="G2" s="37"/>
      <c r="H2" s="37"/>
      <c r="I2" s="37"/>
      <c r="J2" s="37"/>
      <c r="K2" s="37"/>
      <c r="L2" s="37"/>
      <c r="M2" s="37"/>
      <c r="N2" s="37"/>
      <c r="O2" s="37"/>
      <c r="P2" s="37"/>
      <c r="Q2" s="37"/>
      <c r="R2" s="37"/>
    </row>
    <row r="3" spans="1:18" ht="13.35" customHeight="1">
      <c r="B3" s="1"/>
      <c r="C3" s="1"/>
      <c r="D3" s="1"/>
      <c r="E3" s="1"/>
      <c r="F3" s="1"/>
      <c r="G3" s="1"/>
      <c r="H3" s="1"/>
      <c r="I3" s="1"/>
      <c r="J3" s="1"/>
      <c r="K3" s="1"/>
      <c r="L3" s="1"/>
      <c r="M3" s="1"/>
      <c r="N3" s="1"/>
      <c r="O3" s="1"/>
      <c r="P3" s="1"/>
      <c r="Q3" s="1"/>
      <c r="R3" s="1"/>
    </row>
    <row r="4" spans="1:18" ht="18" customHeight="1">
      <c r="B4" s="355" t="s">
        <v>441</v>
      </c>
      <c r="C4" s="355"/>
      <c r="D4" s="355"/>
      <c r="E4" s="355"/>
      <c r="F4" s="355"/>
      <c r="G4" s="355"/>
      <c r="H4" s="355"/>
      <c r="I4" s="355"/>
      <c r="J4" s="355"/>
      <c r="K4" s="355"/>
      <c r="L4" s="355"/>
      <c r="M4" s="355"/>
      <c r="N4" s="355"/>
      <c r="O4" s="355"/>
      <c r="P4" s="355"/>
      <c r="Q4" s="355"/>
    </row>
    <row r="5" spans="1:18" ht="13.35" customHeight="1">
      <c r="B5" s="1"/>
      <c r="C5" s="1"/>
      <c r="D5" s="1"/>
      <c r="E5" s="1"/>
      <c r="F5" s="1"/>
      <c r="G5" s="1"/>
      <c r="H5" s="1"/>
      <c r="I5" s="1"/>
      <c r="J5" s="1"/>
      <c r="K5" s="1"/>
      <c r="L5" s="1"/>
      <c r="M5" s="1"/>
      <c r="N5" s="1"/>
      <c r="O5" s="1"/>
      <c r="P5" s="1"/>
      <c r="Q5" s="1"/>
      <c r="R5" s="1"/>
    </row>
    <row r="6" spans="1:18" s="47" customFormat="1" ht="14.65" customHeight="1">
      <c r="A6" s="223"/>
      <c r="B6" s="305" t="s">
        <v>444</v>
      </c>
      <c r="C6" s="306"/>
      <c r="D6" s="307" t="s">
        <v>84</v>
      </c>
      <c r="E6" s="308"/>
      <c r="F6" s="308"/>
      <c r="G6" s="308"/>
      <c r="H6" s="308"/>
      <c r="I6" s="308"/>
      <c r="J6" s="308"/>
      <c r="K6" s="308"/>
      <c r="L6" s="308"/>
      <c r="M6" s="308"/>
      <c r="N6" s="308"/>
      <c r="O6" s="308"/>
      <c r="P6" s="308"/>
      <c r="Q6" s="308"/>
      <c r="R6" s="308"/>
    </row>
    <row r="7" spans="1:18" s="47" customFormat="1" ht="14.25">
      <c r="A7" s="223"/>
      <c r="B7" s="305"/>
      <c r="C7" s="306"/>
      <c r="D7" s="309">
        <v>1995</v>
      </c>
      <c r="E7" s="309">
        <v>2000</v>
      </c>
      <c r="F7" s="309">
        <v>2005</v>
      </c>
      <c r="G7" s="309">
        <v>2006</v>
      </c>
      <c r="H7" s="309">
        <v>2007</v>
      </c>
      <c r="I7" s="309">
        <v>2008</v>
      </c>
      <c r="J7" s="309">
        <v>2009</v>
      </c>
      <c r="K7" s="309">
        <v>2010</v>
      </c>
      <c r="L7" s="309">
        <v>2011</v>
      </c>
      <c r="M7" s="309">
        <v>2012</v>
      </c>
      <c r="N7" s="309" t="s">
        <v>85</v>
      </c>
      <c r="O7" s="309">
        <v>2014</v>
      </c>
      <c r="P7" s="309">
        <v>2015</v>
      </c>
      <c r="Q7" s="309">
        <v>2016</v>
      </c>
      <c r="R7" s="309">
        <v>2017</v>
      </c>
    </row>
    <row r="8" spans="1:18" s="47" customFormat="1" ht="12.75">
      <c r="B8" s="56"/>
      <c r="C8" s="123"/>
      <c r="D8" s="124"/>
      <c r="E8" s="124"/>
      <c r="F8" s="124"/>
      <c r="G8" s="124"/>
      <c r="H8" s="46"/>
      <c r="I8" s="46"/>
      <c r="J8" s="46"/>
      <c r="K8" s="46"/>
      <c r="L8" s="46"/>
      <c r="M8" s="46"/>
      <c r="N8" s="46"/>
      <c r="O8" s="46"/>
      <c r="P8" s="46"/>
      <c r="Q8" s="46"/>
      <c r="R8" s="46"/>
    </row>
    <row r="9" spans="1:18" s="47" customFormat="1" ht="12.75">
      <c r="B9" s="74" t="s">
        <v>117</v>
      </c>
      <c r="C9" s="80"/>
      <c r="D9" s="125">
        <v>0.39421001076698303</v>
      </c>
      <c r="E9" s="125">
        <v>0.40762001276016235</v>
      </c>
      <c r="F9" s="125">
        <v>0.38012999296188354</v>
      </c>
      <c r="G9" s="125">
        <v>0.38545998930931091</v>
      </c>
      <c r="H9" s="125">
        <v>0.35738998651504517</v>
      </c>
      <c r="I9" s="125">
        <v>0.31845000386238098</v>
      </c>
      <c r="J9" s="125">
        <v>0.32892000675201416</v>
      </c>
      <c r="K9" s="125">
        <v>0.35585999488830566</v>
      </c>
      <c r="L9" s="125">
        <v>0.33568000793457031</v>
      </c>
      <c r="M9" s="125">
        <v>0.35302001237869263</v>
      </c>
      <c r="N9" s="125">
        <v>0.34079998731613159</v>
      </c>
      <c r="O9" s="125">
        <v>0.31380999088287354</v>
      </c>
      <c r="P9" s="125">
        <v>0.29030999541282654</v>
      </c>
      <c r="Q9" s="125">
        <v>0.28580999374389648</v>
      </c>
      <c r="R9" s="125">
        <v>0.2924099862575531</v>
      </c>
    </row>
    <row r="10" spans="1:18" s="47" customFormat="1" ht="12.75">
      <c r="B10" s="58"/>
      <c r="C10" s="82"/>
      <c r="D10" s="126"/>
      <c r="E10" s="126"/>
      <c r="F10" s="126"/>
      <c r="G10" s="126"/>
      <c r="H10" s="126"/>
      <c r="I10" s="126"/>
      <c r="J10" s="126"/>
      <c r="K10" s="126"/>
      <c r="L10" s="126"/>
      <c r="M10" s="126"/>
      <c r="N10" s="126"/>
      <c r="O10" s="126"/>
      <c r="P10" s="126"/>
      <c r="Q10" s="126"/>
      <c r="R10" s="126"/>
    </row>
    <row r="11" spans="1:18" s="47" customFormat="1" ht="12.75">
      <c r="B11" s="58" t="s">
        <v>118</v>
      </c>
      <c r="C11" s="82"/>
      <c r="D11" s="126"/>
      <c r="E11" s="126"/>
      <c r="F11" s="126"/>
      <c r="G11" s="126"/>
      <c r="H11" s="126"/>
      <c r="I11" s="126"/>
      <c r="J11" s="126"/>
      <c r="K11" s="126"/>
      <c r="L11" s="126"/>
      <c r="M11" s="126"/>
      <c r="N11" s="126"/>
      <c r="O11" s="126"/>
      <c r="P11" s="126"/>
      <c r="Q11" s="126"/>
      <c r="R11" s="126"/>
    </row>
    <row r="12" spans="1:18" s="47" customFormat="1" ht="12.75">
      <c r="B12" s="85" t="s">
        <v>119</v>
      </c>
      <c r="C12" s="86"/>
      <c r="D12" s="127">
        <v>0.42642998695373535</v>
      </c>
      <c r="E12" s="127">
        <v>0.44490998983383179</v>
      </c>
      <c r="F12" s="127">
        <v>0.40665999054908752</v>
      </c>
      <c r="G12" s="127">
        <v>0.40450999140739441</v>
      </c>
      <c r="H12" s="127">
        <v>0.38697001338005066</v>
      </c>
      <c r="I12" s="127">
        <v>0.33202999830245972</v>
      </c>
      <c r="J12" s="127">
        <v>0.3464600145816803</v>
      </c>
      <c r="K12" s="127">
        <v>0.36825999617576599</v>
      </c>
      <c r="L12" s="127">
        <v>0.34560999274253845</v>
      </c>
      <c r="M12" s="127">
        <v>0.37108001112937927</v>
      </c>
      <c r="N12" s="127">
        <v>0.35844999551773071</v>
      </c>
      <c r="O12" s="127">
        <v>0.32451000809669495</v>
      </c>
      <c r="P12" s="127">
        <v>0.28633001446723938</v>
      </c>
      <c r="Q12" s="127">
        <v>0.29493001103401184</v>
      </c>
      <c r="R12" s="127">
        <v>0.29475000500679016</v>
      </c>
    </row>
    <row r="13" spans="1:18" s="47" customFormat="1" ht="12.75">
      <c r="B13" s="88" t="s">
        <v>120</v>
      </c>
      <c r="C13" s="89"/>
      <c r="D13" s="128">
        <v>0.3670400083065033</v>
      </c>
      <c r="E13" s="128">
        <v>0.37711000442504883</v>
      </c>
      <c r="F13" s="128">
        <v>0.35756000876426697</v>
      </c>
      <c r="G13" s="128">
        <v>0.3688800036907196</v>
      </c>
      <c r="H13" s="128">
        <v>0.33182999491691589</v>
      </c>
      <c r="I13" s="128">
        <v>0.30709999799728394</v>
      </c>
      <c r="J13" s="128">
        <v>0.31400001049041748</v>
      </c>
      <c r="K13" s="128">
        <v>0.34521999955177307</v>
      </c>
      <c r="L13" s="128">
        <v>0.32668000459671021</v>
      </c>
      <c r="M13" s="128">
        <v>0.33713999390602112</v>
      </c>
      <c r="N13" s="128">
        <v>0.3251500129699707</v>
      </c>
      <c r="O13" s="128">
        <v>0.30419999361038208</v>
      </c>
      <c r="P13" s="128">
        <v>0.29405999183654785</v>
      </c>
      <c r="Q13" s="128">
        <v>0.27722999453544617</v>
      </c>
      <c r="R13" s="128">
        <v>0.28942999243736267</v>
      </c>
    </row>
    <row r="14" spans="1:18" s="47" customFormat="1" ht="12.75">
      <c r="B14" s="129"/>
      <c r="C14" s="82"/>
      <c r="D14" s="126"/>
      <c r="E14" s="126"/>
      <c r="F14" s="126"/>
      <c r="G14" s="126"/>
      <c r="H14" s="126"/>
      <c r="I14" s="126"/>
      <c r="J14" s="126"/>
      <c r="K14" s="126"/>
      <c r="L14" s="126"/>
      <c r="M14" s="126"/>
      <c r="N14" s="126"/>
      <c r="O14" s="126"/>
      <c r="P14" s="126"/>
      <c r="Q14" s="126"/>
      <c r="R14" s="126"/>
    </row>
    <row r="15" spans="1:18" s="47" customFormat="1" ht="12.75">
      <c r="B15" s="58" t="s">
        <v>219</v>
      </c>
      <c r="C15" s="82"/>
      <c r="D15" s="126"/>
      <c r="E15" s="126"/>
      <c r="F15" s="126"/>
      <c r="G15" s="126"/>
      <c r="H15" s="126"/>
      <c r="I15" s="126"/>
      <c r="J15" s="126"/>
      <c r="K15" s="126"/>
      <c r="L15" s="126"/>
      <c r="M15" s="126"/>
      <c r="N15" s="126"/>
      <c r="O15" s="126"/>
      <c r="P15" s="126"/>
      <c r="Q15" s="126"/>
      <c r="R15" s="126"/>
    </row>
    <row r="16" spans="1:18" s="47" customFormat="1" ht="12.75">
      <c r="B16" s="85" t="s">
        <v>220</v>
      </c>
      <c r="C16" s="86"/>
      <c r="D16" s="127">
        <v>0.35249000787734985</v>
      </c>
      <c r="E16" s="127">
        <v>0.38999998569488525</v>
      </c>
      <c r="F16" s="127">
        <v>0.37560001015663147</v>
      </c>
      <c r="G16" s="127">
        <v>0.39160001277923584</v>
      </c>
      <c r="H16" s="127">
        <v>0.36322000622749329</v>
      </c>
      <c r="I16" s="127">
        <v>0.32049000263214111</v>
      </c>
      <c r="J16" s="127">
        <v>0.34757998585700989</v>
      </c>
      <c r="K16" s="127">
        <v>0.37994000315666199</v>
      </c>
      <c r="L16" s="127">
        <v>0.34891998767852783</v>
      </c>
      <c r="M16" s="127">
        <v>0.36177000403404236</v>
      </c>
      <c r="N16" s="127">
        <v>0.34918001294136047</v>
      </c>
      <c r="O16" s="127">
        <v>0.31395000219345093</v>
      </c>
      <c r="P16" s="127">
        <v>0.30555999279022217</v>
      </c>
      <c r="Q16" s="127">
        <v>0.29715999960899353</v>
      </c>
      <c r="R16" s="127">
        <v>0.29616999626159668</v>
      </c>
    </row>
    <row r="17" spans="2:18" s="47" customFormat="1" ht="12.75">
      <c r="B17" s="88" t="s">
        <v>221</v>
      </c>
      <c r="C17" s="89"/>
      <c r="D17" s="128">
        <v>0.4932200014591217</v>
      </c>
      <c r="E17" s="128">
        <v>0.45115000009536743</v>
      </c>
      <c r="F17" s="128">
        <v>0.39129000902175903</v>
      </c>
      <c r="G17" s="128">
        <v>0.36880001425743103</v>
      </c>
      <c r="H17" s="128">
        <v>0.34171000123023987</v>
      </c>
      <c r="I17" s="128">
        <v>0.31279000639915466</v>
      </c>
      <c r="J17" s="128">
        <v>0.27651000022888184</v>
      </c>
      <c r="K17" s="128">
        <v>0.28821998834609985</v>
      </c>
      <c r="L17" s="128">
        <v>0.2972399890422821</v>
      </c>
      <c r="M17" s="128">
        <v>0.32989001274108887</v>
      </c>
      <c r="N17" s="128">
        <v>0.31617999076843262</v>
      </c>
      <c r="O17" s="128">
        <v>0.31341001391410828</v>
      </c>
      <c r="P17" s="128">
        <v>0.24453000724315643</v>
      </c>
      <c r="Q17" s="128">
        <v>0.25161001086235046</v>
      </c>
      <c r="R17" s="128">
        <v>0.28194999694824219</v>
      </c>
    </row>
    <row r="18" spans="2:18" s="47" customFormat="1" ht="12.75">
      <c r="B18" s="129"/>
      <c r="C18" s="82"/>
      <c r="D18" s="126"/>
      <c r="E18" s="126"/>
      <c r="F18" s="126"/>
      <c r="G18" s="126"/>
      <c r="H18" s="126"/>
      <c r="I18" s="126"/>
      <c r="J18" s="126"/>
      <c r="K18" s="126"/>
      <c r="L18" s="126"/>
      <c r="M18" s="126"/>
      <c r="N18" s="126"/>
      <c r="O18" s="126"/>
      <c r="P18" s="126"/>
      <c r="Q18" s="126"/>
      <c r="R18" s="126"/>
    </row>
    <row r="19" spans="2:18" s="47" customFormat="1" ht="12.75">
      <c r="B19" s="58" t="s">
        <v>121</v>
      </c>
      <c r="C19" s="82"/>
      <c r="D19" s="126"/>
      <c r="E19" s="126"/>
      <c r="F19" s="126"/>
      <c r="G19" s="126"/>
      <c r="H19" s="126"/>
      <c r="I19" s="126"/>
      <c r="J19" s="126"/>
      <c r="K19" s="126"/>
      <c r="L19" s="126"/>
      <c r="M19" s="126"/>
      <c r="N19" s="126"/>
      <c r="O19" s="126"/>
      <c r="P19" s="126"/>
      <c r="Q19" s="126"/>
      <c r="R19" s="126"/>
    </row>
    <row r="20" spans="2:18" s="47" customFormat="1" ht="12.75">
      <c r="B20" s="85" t="s">
        <v>437</v>
      </c>
      <c r="C20" s="86"/>
      <c r="D20" s="127">
        <v>0.45798999071121216</v>
      </c>
      <c r="E20" s="127">
        <v>0.50721001625061035</v>
      </c>
      <c r="F20" s="127">
        <v>0.49165999889373779</v>
      </c>
      <c r="G20" s="127">
        <v>0.51508998870849609</v>
      </c>
      <c r="H20" s="127">
        <v>0.48173001408576965</v>
      </c>
      <c r="I20" s="127">
        <v>0.45260000228881836</v>
      </c>
      <c r="J20" s="127">
        <v>0.43549001216888428</v>
      </c>
      <c r="K20" s="127">
        <v>0.46757999062538147</v>
      </c>
      <c r="L20" s="127">
        <v>0.44901001453399658</v>
      </c>
      <c r="M20" s="127">
        <v>0.46244001388549805</v>
      </c>
      <c r="N20" s="127">
        <v>0.41929000616073608</v>
      </c>
      <c r="O20" s="127">
        <v>0.40215000510215759</v>
      </c>
      <c r="P20" s="127">
        <v>0.35100001096725464</v>
      </c>
      <c r="Q20" s="127">
        <v>0.355430006980896</v>
      </c>
      <c r="R20" s="127">
        <v>0.39225000143051147</v>
      </c>
    </row>
    <row r="21" spans="2:18" s="47" customFormat="1" ht="12.75">
      <c r="B21" s="129" t="s">
        <v>123</v>
      </c>
      <c r="C21" s="82"/>
      <c r="D21" s="126">
        <v>0.27652999758720398</v>
      </c>
      <c r="E21" s="126">
        <v>0.34529998898506165</v>
      </c>
      <c r="F21" s="126">
        <v>0.35589998960494995</v>
      </c>
      <c r="G21" s="126">
        <v>0.32763999700546265</v>
      </c>
      <c r="H21" s="126">
        <v>0.28143998980522156</v>
      </c>
      <c r="I21" s="126">
        <v>0.28799998760223389</v>
      </c>
      <c r="J21" s="126">
        <v>0.32313001155853271</v>
      </c>
      <c r="K21" s="126">
        <v>0.33243000507354736</v>
      </c>
      <c r="L21" s="126">
        <v>0.31349998712539673</v>
      </c>
      <c r="M21" s="126">
        <v>0.35655999183654785</v>
      </c>
      <c r="N21" s="126">
        <v>0.35201001167297363</v>
      </c>
      <c r="O21" s="126">
        <v>0.25367999076843262</v>
      </c>
      <c r="P21" s="126">
        <v>0.23805999755859375</v>
      </c>
      <c r="Q21" s="126">
        <v>0.24426999688148499</v>
      </c>
      <c r="R21" s="126">
        <v>0.26464000344276428</v>
      </c>
    </row>
    <row r="22" spans="2:18" s="47" customFormat="1" ht="12.75">
      <c r="B22" s="129" t="s">
        <v>124</v>
      </c>
      <c r="C22" s="82"/>
      <c r="D22" s="126">
        <v>0.4477899968624115</v>
      </c>
      <c r="E22" s="126">
        <v>0.47986000776290894</v>
      </c>
      <c r="F22" s="126">
        <v>0.43195000290870667</v>
      </c>
      <c r="G22" s="126">
        <v>0.42921000719070435</v>
      </c>
      <c r="H22" s="126">
        <v>0.39956000447273254</v>
      </c>
      <c r="I22" s="126">
        <v>0.37266001105308533</v>
      </c>
      <c r="J22" s="126">
        <v>0.38392999768257141</v>
      </c>
      <c r="K22" s="126">
        <v>0.40511000156402588</v>
      </c>
      <c r="L22" s="126">
        <v>0.36298999190330505</v>
      </c>
      <c r="M22" s="126">
        <v>0.39215001463890076</v>
      </c>
      <c r="N22" s="126">
        <v>0.37106999754905701</v>
      </c>
      <c r="O22" s="126">
        <v>0.35708001255989075</v>
      </c>
      <c r="P22" s="126">
        <v>0.32539999485015869</v>
      </c>
      <c r="Q22" s="126">
        <v>0.30577999353408813</v>
      </c>
      <c r="R22" s="126">
        <v>0.32653000950813293</v>
      </c>
    </row>
    <row r="23" spans="2:18" s="47" customFormat="1" ht="12.75">
      <c r="B23" s="129" t="s">
        <v>125</v>
      </c>
      <c r="C23" s="82"/>
      <c r="D23" s="126">
        <v>0.47771000862121582</v>
      </c>
      <c r="E23" s="126">
        <v>0.35629001259803772</v>
      </c>
      <c r="F23" s="126">
        <v>0.30085998773574829</v>
      </c>
      <c r="G23" s="126">
        <v>0.33719000220298767</v>
      </c>
      <c r="H23" s="126">
        <v>0.32831999659538269</v>
      </c>
      <c r="I23" s="126">
        <v>0.27781999111175537</v>
      </c>
      <c r="J23" s="126">
        <v>0.29434999823570251</v>
      </c>
      <c r="K23" s="126">
        <v>0.30502000451087952</v>
      </c>
      <c r="L23" s="126">
        <v>0.29434001445770264</v>
      </c>
      <c r="M23" s="126">
        <v>0.29688000679016113</v>
      </c>
      <c r="N23" s="126">
        <v>0.29796001315116882</v>
      </c>
      <c r="O23" s="126">
        <v>0.29295998811721802</v>
      </c>
      <c r="P23" s="126">
        <v>0.27327999472618103</v>
      </c>
      <c r="Q23" s="126">
        <v>0.28053998947143555</v>
      </c>
      <c r="R23" s="126">
        <v>0.24800999462604523</v>
      </c>
    </row>
    <row r="24" spans="2:18" s="47" customFormat="1" ht="12.75">
      <c r="B24" s="88" t="s">
        <v>126</v>
      </c>
      <c r="C24" s="89"/>
      <c r="D24" s="128">
        <v>0.10971000045537949</v>
      </c>
      <c r="E24" s="128">
        <v>9.5959998667240143E-2</v>
      </c>
      <c r="F24" s="128">
        <v>0.12334000319242477</v>
      </c>
      <c r="G24" s="128">
        <v>0.1353600025177002</v>
      </c>
      <c r="H24" s="128">
        <v>0.14970999956130981</v>
      </c>
      <c r="I24" s="128">
        <v>9.8760001361370087E-2</v>
      </c>
      <c r="J24" s="128">
        <v>0.10022000223398209</v>
      </c>
      <c r="K24" s="128">
        <v>0.15027999877929688</v>
      </c>
      <c r="L24" s="128">
        <v>0.17076000571250916</v>
      </c>
      <c r="M24" s="128">
        <v>0.13898999989032745</v>
      </c>
      <c r="N24" s="128">
        <v>0.16983999311923981</v>
      </c>
      <c r="O24" s="128">
        <v>0.12830999493598938</v>
      </c>
      <c r="P24" s="128">
        <v>0.16019999980926514</v>
      </c>
      <c r="Q24" s="128">
        <v>0.15842999517917633</v>
      </c>
      <c r="R24" s="128">
        <v>0.13502000272274017</v>
      </c>
    </row>
    <row r="25" spans="2:18" s="47" customFormat="1" ht="12.75">
      <c r="B25" s="129"/>
      <c r="C25" s="82"/>
      <c r="D25" s="126"/>
      <c r="E25" s="126"/>
      <c r="F25" s="126"/>
      <c r="G25" s="126"/>
      <c r="H25" s="126"/>
      <c r="I25" s="126"/>
      <c r="J25" s="126"/>
      <c r="K25" s="126"/>
      <c r="L25" s="126"/>
      <c r="M25" s="126"/>
      <c r="N25" s="126"/>
      <c r="O25" s="126"/>
      <c r="P25" s="126"/>
      <c r="Q25" s="126"/>
      <c r="R25" s="126"/>
    </row>
    <row r="26" spans="2:18" s="47" customFormat="1" ht="14.25">
      <c r="B26" s="58" t="s">
        <v>428</v>
      </c>
      <c r="C26" s="82"/>
      <c r="D26" s="126"/>
      <c r="E26" s="126"/>
      <c r="F26" s="126"/>
      <c r="G26" s="126"/>
      <c r="H26" s="126"/>
      <c r="I26" s="126"/>
      <c r="J26" s="126"/>
      <c r="K26" s="126"/>
      <c r="L26" s="126"/>
      <c r="M26" s="126"/>
      <c r="N26" s="126"/>
      <c r="O26" s="126"/>
      <c r="P26" s="126"/>
      <c r="Q26" s="126"/>
      <c r="R26" s="126"/>
    </row>
    <row r="27" spans="2:18" s="47" customFormat="1" ht="12.75">
      <c r="B27" s="85" t="s">
        <v>138</v>
      </c>
      <c r="C27" s="86"/>
      <c r="D27" s="127">
        <v>0.184579998254776</v>
      </c>
      <c r="E27" s="127">
        <v>0.12184999883174896</v>
      </c>
      <c r="F27" s="127">
        <v>0.15915000438690186</v>
      </c>
      <c r="G27" s="127">
        <v>0.17433999478816986</v>
      </c>
      <c r="H27" s="127">
        <v>0.18203000724315643</v>
      </c>
      <c r="I27" s="127">
        <v>0.16253000497817993</v>
      </c>
      <c r="J27" s="127">
        <v>0.12906999886035919</v>
      </c>
      <c r="K27" s="127">
        <v>0.15854999423027039</v>
      </c>
      <c r="L27" s="127">
        <v>0.1642799973487854</v>
      </c>
      <c r="M27" s="127">
        <v>0.16935999691486359</v>
      </c>
      <c r="N27" s="127">
        <v>0.20633000135421753</v>
      </c>
      <c r="O27" s="127">
        <v>0.19675000011920929</v>
      </c>
      <c r="P27" s="127">
        <v>0.13970999419689178</v>
      </c>
      <c r="Q27" s="127">
        <v>0.14905999600887299</v>
      </c>
      <c r="R27" s="127">
        <v>0.15567000210285187</v>
      </c>
    </row>
    <row r="28" spans="2:18" s="47" customFormat="1" ht="12.75">
      <c r="B28" s="129" t="s">
        <v>139</v>
      </c>
      <c r="C28" s="82"/>
      <c r="D28" s="126">
        <v>0.22103999555110931</v>
      </c>
      <c r="E28" s="126">
        <v>0.31729999184608459</v>
      </c>
      <c r="F28" s="126">
        <v>0.34509000182151794</v>
      </c>
      <c r="G28" s="126">
        <v>0.35638999938964844</v>
      </c>
      <c r="H28" s="126">
        <v>0.35774999856948853</v>
      </c>
      <c r="I28" s="126">
        <v>0.32297000288963318</v>
      </c>
      <c r="J28" s="126">
        <v>0.288239985704422</v>
      </c>
      <c r="K28" s="126">
        <v>0.34942001104354858</v>
      </c>
      <c r="L28" s="126">
        <v>0.36057999730110168</v>
      </c>
      <c r="M28" s="126">
        <v>0.36719998717308044</v>
      </c>
      <c r="N28" s="126">
        <v>0.31779000163078308</v>
      </c>
      <c r="O28" s="126">
        <v>0.33314999938011169</v>
      </c>
      <c r="P28" s="126">
        <v>0.31931999325752258</v>
      </c>
      <c r="Q28" s="126">
        <v>0.28194001317024231</v>
      </c>
      <c r="R28" s="126">
        <v>0.32598000764846802</v>
      </c>
    </row>
    <row r="29" spans="2:18" s="47" customFormat="1" ht="12.75">
      <c r="B29" s="129" t="s">
        <v>222</v>
      </c>
      <c r="C29" s="82"/>
      <c r="D29" s="126">
        <v>0.39721000194549561</v>
      </c>
      <c r="E29" s="126">
        <v>0.29034000635147095</v>
      </c>
      <c r="F29" s="126">
        <v>0.28356999158859253</v>
      </c>
      <c r="G29" s="126">
        <v>0.2529900074005127</v>
      </c>
      <c r="H29" s="126">
        <v>0.24161000549793243</v>
      </c>
      <c r="I29" s="126">
        <v>0.20113000273704529</v>
      </c>
      <c r="J29" s="126">
        <v>0.19541999697685242</v>
      </c>
      <c r="K29" s="126">
        <v>0.24157999455928802</v>
      </c>
      <c r="L29" s="126">
        <v>0.23792000114917755</v>
      </c>
      <c r="M29" s="126">
        <v>0.22003999352455139</v>
      </c>
      <c r="N29" s="126">
        <v>0.2590700089931488</v>
      </c>
      <c r="O29" s="126">
        <v>0.22411000728607178</v>
      </c>
      <c r="P29" s="126">
        <v>0.2316800057888031</v>
      </c>
      <c r="Q29" s="126">
        <v>0.20850999653339386</v>
      </c>
      <c r="R29" s="126">
        <v>0.17645999789237976</v>
      </c>
    </row>
    <row r="30" spans="2:18" s="47" customFormat="1" ht="12.75">
      <c r="B30" s="129" t="s">
        <v>141</v>
      </c>
      <c r="C30" s="82"/>
      <c r="D30" s="126">
        <v>0.48748001456260681</v>
      </c>
      <c r="E30" s="126">
        <v>0.51520001888275146</v>
      </c>
      <c r="F30" s="126">
        <v>0.43514999747276306</v>
      </c>
      <c r="G30" s="126">
        <v>0.47650998830795288</v>
      </c>
      <c r="H30" s="126">
        <v>0.4149399995803833</v>
      </c>
      <c r="I30" s="126">
        <v>0.34297001361846924</v>
      </c>
      <c r="J30" s="126">
        <v>0.33083000779151917</v>
      </c>
      <c r="K30" s="126">
        <v>0.48770999908447266</v>
      </c>
      <c r="L30" s="126">
        <v>0.31924998760223389</v>
      </c>
      <c r="M30" s="126">
        <v>0.50410997867584229</v>
      </c>
      <c r="N30" s="126">
        <v>0.38453000783920288</v>
      </c>
      <c r="O30" s="126">
        <v>0.32157999277114868</v>
      </c>
      <c r="P30" s="126">
        <v>0.48173001408576965</v>
      </c>
      <c r="Q30" s="126">
        <v>0.38804000616073608</v>
      </c>
      <c r="R30" s="126">
        <v>0.44530001282691956</v>
      </c>
    </row>
    <row r="31" spans="2:18" s="47" customFormat="1" ht="12.75">
      <c r="B31" s="129" t="s">
        <v>142</v>
      </c>
      <c r="C31" s="82"/>
      <c r="D31" s="126">
        <v>0.52745002508163452</v>
      </c>
      <c r="E31" s="126">
        <v>0.64753001928329468</v>
      </c>
      <c r="F31" s="126">
        <v>0.65832000970840454</v>
      </c>
      <c r="G31" s="126">
        <v>0.60961997509002686</v>
      </c>
      <c r="H31" s="126">
        <v>0.59745001792907715</v>
      </c>
      <c r="I31" s="126">
        <v>0.50078999996185303</v>
      </c>
      <c r="J31" s="126">
        <v>0.70152002573013306</v>
      </c>
      <c r="K31" s="126">
        <v>0.58397001028060913</v>
      </c>
      <c r="L31" s="126">
        <v>0.52328997850418091</v>
      </c>
      <c r="M31" s="126">
        <v>0.58114999532699585</v>
      </c>
      <c r="N31" s="126">
        <v>0.54816001653671265</v>
      </c>
      <c r="O31" s="126">
        <v>0.486409991979599</v>
      </c>
      <c r="P31" s="126">
        <v>0.36517998576164246</v>
      </c>
      <c r="Q31" s="126">
        <v>0.41477000713348389</v>
      </c>
      <c r="R31" s="126">
        <v>0.45306000113487244</v>
      </c>
    </row>
    <row r="32" spans="2:18" s="47" customFormat="1" ht="12.75">
      <c r="B32" s="88" t="s">
        <v>143</v>
      </c>
      <c r="C32" s="89"/>
      <c r="D32" s="128">
        <v>0.51649999618530273</v>
      </c>
      <c r="E32" s="128">
        <v>0.58671998977661133</v>
      </c>
      <c r="F32" s="128">
        <v>0.46887999773025513</v>
      </c>
      <c r="G32" s="128">
        <v>0.57434999942779541</v>
      </c>
      <c r="H32" s="128">
        <v>0.49873000383377075</v>
      </c>
      <c r="I32" s="128">
        <v>0.55621999502182007</v>
      </c>
      <c r="J32" s="128">
        <v>0.520579993724823</v>
      </c>
      <c r="K32" s="128">
        <v>0.50603997707366943</v>
      </c>
      <c r="L32" s="128">
        <v>0.51648002862930298</v>
      </c>
      <c r="M32" s="128">
        <v>0.45572000741958618</v>
      </c>
      <c r="N32" s="128">
        <v>0.43318000435829163</v>
      </c>
      <c r="O32" s="128">
        <v>0.42577999830245972</v>
      </c>
      <c r="P32" s="128">
        <v>0.35034999251365662</v>
      </c>
      <c r="Q32" s="128">
        <v>0.40029999613761902</v>
      </c>
      <c r="R32" s="128">
        <v>0.3836899995803833</v>
      </c>
    </row>
    <row r="33" spans="2:18" s="47" customFormat="1" ht="12.75">
      <c r="B33" s="129"/>
      <c r="C33" s="82"/>
      <c r="D33" s="126"/>
      <c r="E33" s="126"/>
      <c r="F33" s="126"/>
      <c r="G33" s="126"/>
      <c r="H33" s="126"/>
      <c r="I33" s="126"/>
      <c r="J33" s="126"/>
      <c r="K33" s="126"/>
      <c r="L33" s="126"/>
      <c r="M33" s="126"/>
      <c r="N33" s="126"/>
      <c r="O33" s="126"/>
      <c r="P33" s="126"/>
      <c r="Q33" s="126"/>
      <c r="R33" s="126"/>
    </row>
    <row r="34" spans="2:18" s="47" customFormat="1" ht="12.75">
      <c r="B34" s="58" t="s">
        <v>223</v>
      </c>
      <c r="C34" s="82"/>
      <c r="D34" s="126"/>
      <c r="E34" s="126"/>
      <c r="F34" s="126"/>
      <c r="G34" s="126"/>
      <c r="H34" s="126"/>
      <c r="I34" s="126"/>
      <c r="J34" s="126"/>
      <c r="K34" s="126"/>
      <c r="L34" s="126"/>
      <c r="M34" s="126"/>
      <c r="N34" s="126"/>
      <c r="O34" s="126"/>
      <c r="P34" s="126"/>
      <c r="Q34" s="126"/>
      <c r="R34" s="126"/>
    </row>
    <row r="35" spans="2:18" s="47" customFormat="1" ht="12.75">
      <c r="B35" s="85" t="s">
        <v>224</v>
      </c>
      <c r="C35" s="86"/>
      <c r="D35" s="127">
        <v>0.46140000224113464</v>
      </c>
      <c r="E35" s="127">
        <v>0.50384998321533203</v>
      </c>
      <c r="F35" s="127">
        <v>0.50920999050140381</v>
      </c>
      <c r="G35" s="127">
        <v>0.48653000593185425</v>
      </c>
      <c r="H35" s="127">
        <v>0.4496999979019165</v>
      </c>
      <c r="I35" s="127">
        <v>0.42401999235153198</v>
      </c>
      <c r="J35" s="127">
        <v>0.42305999994277954</v>
      </c>
      <c r="K35" s="127">
        <v>0.42697000503540039</v>
      </c>
      <c r="L35" s="127">
        <v>0.3927600085735321</v>
      </c>
      <c r="M35" s="127">
        <v>0.43046000599861145</v>
      </c>
      <c r="N35" s="127">
        <v>0.40540999174118042</v>
      </c>
      <c r="O35" s="127">
        <v>0.36774000525474548</v>
      </c>
      <c r="P35" s="127">
        <v>0.33537998795509338</v>
      </c>
      <c r="Q35" s="127">
        <v>0.33676999807357788</v>
      </c>
      <c r="R35" s="127">
        <v>0.33926999568939209</v>
      </c>
    </row>
    <row r="36" spans="2:18" s="47" customFormat="1" ht="12.75">
      <c r="B36" s="129" t="s">
        <v>225</v>
      </c>
      <c r="C36" s="82"/>
      <c r="D36" s="126">
        <v>0.47602000832557678</v>
      </c>
      <c r="E36" s="126">
        <v>0.39489001035690308</v>
      </c>
      <c r="F36" s="126">
        <v>0.31720000505447388</v>
      </c>
      <c r="G36" s="126">
        <v>0.32890999317169189</v>
      </c>
      <c r="H36" s="126">
        <v>0.31907001137733459</v>
      </c>
      <c r="I36" s="126">
        <v>0.24517999589443207</v>
      </c>
      <c r="J36" s="126">
        <v>0.21859000623226166</v>
      </c>
      <c r="K36" s="126">
        <v>0.26451998949050903</v>
      </c>
      <c r="L36" s="126">
        <v>0.27775999903678894</v>
      </c>
      <c r="M36" s="126">
        <v>0.2164900004863739</v>
      </c>
      <c r="N36" s="126">
        <v>0.22992999851703644</v>
      </c>
      <c r="O36" s="126">
        <v>0.2715199887752533</v>
      </c>
      <c r="P36" s="126">
        <v>0.20603999495506287</v>
      </c>
      <c r="Q36" s="126">
        <v>0.21501000225543976</v>
      </c>
      <c r="R36" s="126">
        <v>0.19957000017166138</v>
      </c>
    </row>
    <row r="37" spans="2:18" s="47" customFormat="1" ht="12.75">
      <c r="B37" s="88" t="s">
        <v>226</v>
      </c>
      <c r="C37" s="89"/>
      <c r="D37" s="128">
        <v>0.25207000970840454</v>
      </c>
      <c r="E37" s="128">
        <v>0.15006999671459198</v>
      </c>
      <c r="F37" s="128">
        <v>0.11292999982833862</v>
      </c>
      <c r="G37" s="128">
        <v>0.15392999351024628</v>
      </c>
      <c r="H37" s="128">
        <v>0.15360000729560852</v>
      </c>
      <c r="I37" s="128">
        <v>0.1167600005865097</v>
      </c>
      <c r="J37" s="128">
        <v>0.12544000148773193</v>
      </c>
      <c r="K37" s="128">
        <v>0.17768000066280365</v>
      </c>
      <c r="L37" s="128">
        <v>0.20805999636650085</v>
      </c>
      <c r="M37" s="128">
        <v>0.18821999430656433</v>
      </c>
      <c r="N37" s="128">
        <v>0.22187000513076782</v>
      </c>
      <c r="O37" s="128">
        <v>0.18018999695777893</v>
      </c>
      <c r="P37" s="128">
        <v>0.20870999991893768</v>
      </c>
      <c r="Q37" s="128">
        <v>0.21100999414920807</v>
      </c>
      <c r="R37" s="128">
        <v>0.19208000600337982</v>
      </c>
    </row>
    <row r="38" spans="2:18" s="47" customFormat="1" ht="12.75">
      <c r="B38" s="129"/>
      <c r="C38" s="82"/>
      <c r="D38" s="126"/>
      <c r="E38" s="126"/>
      <c r="F38" s="126"/>
      <c r="G38" s="126"/>
      <c r="H38" s="126"/>
      <c r="I38" s="126"/>
      <c r="J38" s="126"/>
      <c r="K38" s="126"/>
      <c r="L38" s="126"/>
      <c r="M38" s="126"/>
      <c r="N38" s="126"/>
      <c r="O38" s="126"/>
      <c r="P38" s="126"/>
      <c r="Q38" s="126"/>
      <c r="R38" s="126"/>
    </row>
    <row r="39" spans="2:18" s="47" customFormat="1" ht="12.75">
      <c r="B39" s="58" t="s">
        <v>227</v>
      </c>
      <c r="C39" s="131"/>
      <c r="D39" s="126"/>
      <c r="E39" s="126"/>
      <c r="F39" s="126"/>
      <c r="G39" s="126"/>
      <c r="H39" s="126"/>
      <c r="I39" s="126"/>
      <c r="J39" s="126"/>
      <c r="K39" s="126"/>
      <c r="L39" s="126"/>
      <c r="M39" s="126"/>
      <c r="N39" s="126"/>
      <c r="O39" s="126"/>
      <c r="P39" s="126"/>
      <c r="Q39" s="126"/>
      <c r="R39" s="126"/>
    </row>
    <row r="40" spans="2:18" s="47" customFormat="1" ht="12.75">
      <c r="B40" s="202" t="s">
        <v>228</v>
      </c>
      <c r="C40" s="203"/>
      <c r="D40" s="127">
        <v>0.47203999757766724</v>
      </c>
      <c r="E40" s="127">
        <v>0.58652001619338989</v>
      </c>
      <c r="F40" s="127">
        <v>0.54550999402999878</v>
      </c>
      <c r="G40" s="127">
        <v>0.51819998025894165</v>
      </c>
      <c r="H40" s="127">
        <v>0.49053001403808594</v>
      </c>
      <c r="I40" s="127">
        <v>0.43827998638153076</v>
      </c>
      <c r="J40" s="127">
        <v>0.47791999578475952</v>
      </c>
      <c r="K40" s="127">
        <v>0.49511000514030457</v>
      </c>
      <c r="L40" s="127">
        <v>0.44584000110626221</v>
      </c>
      <c r="M40" s="127">
        <v>0.51245999336242676</v>
      </c>
      <c r="N40" s="127">
        <v>0.43309998512268066</v>
      </c>
      <c r="O40" s="127">
        <v>0.37213999032974243</v>
      </c>
      <c r="P40" s="127">
        <v>0.41984999179840088</v>
      </c>
      <c r="Q40" s="127">
        <v>0.40026000142097473</v>
      </c>
      <c r="R40" s="127">
        <v>0.41727998852729797</v>
      </c>
    </row>
    <row r="41" spans="2:18" s="47" customFormat="1" ht="12.75">
      <c r="B41" s="204" t="s">
        <v>229</v>
      </c>
      <c r="C41" s="205"/>
      <c r="D41" s="128">
        <v>0.36676999926567078</v>
      </c>
      <c r="E41" s="128">
        <v>0.35038000345230103</v>
      </c>
      <c r="F41" s="128">
        <v>0.33467000722885132</v>
      </c>
      <c r="G41" s="128">
        <v>0.3531700074672699</v>
      </c>
      <c r="H41" s="128">
        <v>0.32295998930931091</v>
      </c>
      <c r="I41" s="128">
        <v>0.28804001212120056</v>
      </c>
      <c r="J41" s="128">
        <v>0.28711000084877014</v>
      </c>
      <c r="K41" s="128">
        <v>0.31988999247550964</v>
      </c>
      <c r="L41" s="128">
        <v>0.30853000283241272</v>
      </c>
      <c r="M41" s="128">
        <v>0.31139999628067017</v>
      </c>
      <c r="N41" s="128">
        <v>0.31823998689651489</v>
      </c>
      <c r="O41" s="128">
        <v>0.29989999532699585</v>
      </c>
      <c r="P41" s="128">
        <v>0.26201999187469482</v>
      </c>
      <c r="Q41" s="128">
        <v>0.25931000709533691</v>
      </c>
      <c r="R41" s="128">
        <v>0.26706001162528992</v>
      </c>
    </row>
    <row r="42" spans="2:18" s="47" customFormat="1" ht="12.75">
      <c r="B42" s="206"/>
      <c r="C42" s="131"/>
      <c r="D42" s="126"/>
      <c r="E42" s="126"/>
      <c r="F42" s="126"/>
      <c r="G42" s="126"/>
      <c r="H42" s="126"/>
      <c r="I42" s="126"/>
      <c r="J42" s="126"/>
      <c r="K42" s="126"/>
      <c r="L42" s="126"/>
      <c r="M42" s="126"/>
      <c r="N42" s="126"/>
      <c r="O42" s="126"/>
      <c r="P42" s="126"/>
      <c r="Q42" s="126"/>
      <c r="R42" s="126"/>
    </row>
    <row r="43" spans="2:18" s="47" customFormat="1" ht="14.25">
      <c r="B43" s="58" t="s">
        <v>430</v>
      </c>
      <c r="C43" s="207"/>
      <c r="D43" s="126"/>
      <c r="E43" s="126"/>
      <c r="F43" s="126"/>
      <c r="G43" s="126"/>
      <c r="H43" s="126"/>
      <c r="I43" s="126"/>
      <c r="J43" s="126"/>
      <c r="K43" s="126"/>
      <c r="L43" s="126"/>
      <c r="M43" s="126"/>
      <c r="N43" s="126"/>
      <c r="O43" s="126"/>
      <c r="P43" s="126"/>
      <c r="Q43" s="126"/>
      <c r="R43" s="126"/>
    </row>
    <row r="44" spans="2:18" s="47" customFormat="1" ht="12.75">
      <c r="B44" s="202" t="s">
        <v>134</v>
      </c>
      <c r="C44" s="203"/>
      <c r="D44" s="127">
        <v>0.42342999577522278</v>
      </c>
      <c r="E44" s="127">
        <v>0.4199100136756897</v>
      </c>
      <c r="F44" s="127">
        <v>0.36930000782012939</v>
      </c>
      <c r="G44" s="127">
        <v>0.36368000507354736</v>
      </c>
      <c r="H44" s="127">
        <v>0.34446001052856445</v>
      </c>
      <c r="I44" s="127">
        <v>0.30250999331474304</v>
      </c>
      <c r="J44" s="127">
        <v>0.30697000026702881</v>
      </c>
      <c r="K44" s="127">
        <v>0.33921998739242554</v>
      </c>
      <c r="L44" s="127">
        <v>0.31727001070976257</v>
      </c>
      <c r="M44" s="127">
        <v>0.34768000245094299</v>
      </c>
      <c r="N44" s="127">
        <v>0.34534001350402832</v>
      </c>
      <c r="O44" s="127">
        <v>0.32102999091148376</v>
      </c>
      <c r="P44" s="127">
        <v>0.30329000949859619</v>
      </c>
      <c r="Q44" s="127">
        <v>0.28229999542236328</v>
      </c>
      <c r="R44" s="127">
        <v>0.29631000757217407</v>
      </c>
    </row>
    <row r="45" spans="2:18" s="47" customFormat="1" ht="12.75">
      <c r="B45" s="204" t="s">
        <v>136</v>
      </c>
      <c r="C45" s="205"/>
      <c r="D45" s="128">
        <v>0.31665998697280884</v>
      </c>
      <c r="E45" s="128">
        <v>0.38080000877380371</v>
      </c>
      <c r="F45" s="128">
        <v>0.40171000361442566</v>
      </c>
      <c r="G45" s="128">
        <v>0.42695999145507813</v>
      </c>
      <c r="H45" s="128">
        <v>0.38209998607635498</v>
      </c>
      <c r="I45" s="128">
        <v>0.35041999816894531</v>
      </c>
      <c r="J45" s="128">
        <v>0.37334999442100525</v>
      </c>
      <c r="K45" s="128">
        <v>0.3901900053024292</v>
      </c>
      <c r="L45" s="128">
        <v>0.37672001123428345</v>
      </c>
      <c r="M45" s="128">
        <v>0.36386001110076904</v>
      </c>
      <c r="N45" s="128">
        <v>0.33313998579978943</v>
      </c>
      <c r="O45" s="128">
        <v>0.30206999182701111</v>
      </c>
      <c r="P45" s="128">
        <v>0.27028000354766846</v>
      </c>
      <c r="Q45" s="128">
        <v>0.2908799946308136</v>
      </c>
      <c r="R45" s="128">
        <v>0.28690001368522644</v>
      </c>
    </row>
    <row r="46" spans="2:18" s="47" customFormat="1" ht="12.75">
      <c r="B46" s="46"/>
      <c r="C46" s="46"/>
      <c r="D46" s="46"/>
      <c r="E46" s="46"/>
      <c r="F46" s="46"/>
      <c r="G46" s="46"/>
      <c r="H46" s="46"/>
      <c r="I46" s="46"/>
      <c r="J46" s="46"/>
      <c r="K46" s="46"/>
      <c r="L46" s="46"/>
      <c r="M46" s="46"/>
      <c r="N46" s="46"/>
      <c r="O46" s="46"/>
      <c r="P46" s="46"/>
      <c r="Q46" s="46"/>
      <c r="R46" s="46"/>
    </row>
    <row r="47" spans="2:18" s="47" customFormat="1" ht="12.75">
      <c r="B47" s="67" t="s">
        <v>101</v>
      </c>
      <c r="C47" s="46"/>
      <c r="D47" s="46"/>
      <c r="E47" s="46"/>
      <c r="F47" s="46"/>
      <c r="G47" s="46"/>
      <c r="H47" s="46"/>
      <c r="I47" s="46"/>
      <c r="J47" s="46"/>
      <c r="K47" s="46"/>
      <c r="L47" s="46"/>
      <c r="M47" s="46"/>
      <c r="N47" s="46"/>
      <c r="O47" s="46"/>
      <c r="P47" s="46"/>
      <c r="Q47" s="46"/>
      <c r="R47" s="46"/>
    </row>
    <row r="48" spans="2:18" s="47" customFormat="1" ht="12.75">
      <c r="B48" s="67" t="s">
        <v>102</v>
      </c>
      <c r="C48" s="46"/>
      <c r="D48" s="46"/>
      <c r="E48" s="46"/>
      <c r="F48" s="46"/>
      <c r="G48" s="46"/>
      <c r="H48" s="46"/>
      <c r="I48" s="46"/>
      <c r="J48" s="46"/>
      <c r="K48" s="46"/>
      <c r="L48" s="46"/>
      <c r="M48" s="46"/>
      <c r="N48" s="46"/>
      <c r="O48" s="46"/>
      <c r="P48" s="46"/>
      <c r="Q48" s="46"/>
      <c r="R48" s="46"/>
    </row>
    <row r="49" spans="2:18" s="47" customFormat="1" ht="12.75">
      <c r="B49" s="46" t="s">
        <v>432</v>
      </c>
      <c r="C49" s="46"/>
      <c r="D49" s="46"/>
      <c r="E49" s="46"/>
      <c r="F49" s="46"/>
      <c r="G49" s="46"/>
      <c r="H49" s="46"/>
      <c r="I49" s="46"/>
      <c r="J49" s="46"/>
      <c r="K49" s="46"/>
      <c r="L49" s="46"/>
      <c r="M49" s="46"/>
      <c r="N49" s="46"/>
      <c r="O49" s="46"/>
      <c r="P49" s="46"/>
      <c r="Q49" s="46"/>
      <c r="R49" s="46"/>
    </row>
    <row r="50" spans="2:18" s="47" customFormat="1" ht="13.5" customHeight="1">
      <c r="B50" s="106" t="s">
        <v>443</v>
      </c>
      <c r="C50" s="106"/>
      <c r="D50" s="106"/>
      <c r="E50" s="106"/>
      <c r="F50" s="106"/>
      <c r="G50" s="106"/>
      <c r="H50" s="106"/>
      <c r="I50" s="106"/>
      <c r="J50" s="106"/>
      <c r="K50" s="106"/>
      <c r="L50" s="106"/>
      <c r="M50" s="106"/>
      <c r="N50" s="106"/>
      <c r="O50" s="106"/>
    </row>
    <row r="51" spans="2:18" s="47" customFormat="1" ht="12.75">
      <c r="B51" s="46"/>
      <c r="C51" s="46"/>
      <c r="D51" s="46"/>
      <c r="E51" s="46"/>
      <c r="F51" s="46"/>
      <c r="G51" s="46"/>
      <c r="H51" s="46"/>
      <c r="I51" s="46"/>
      <c r="J51" s="46"/>
      <c r="K51" s="46"/>
      <c r="L51" s="46"/>
      <c r="M51" s="46"/>
      <c r="N51" s="46"/>
      <c r="O51" s="46"/>
      <c r="P51" s="46"/>
      <c r="Q51" s="46"/>
      <c r="R51" s="46"/>
    </row>
    <row r="52" spans="2:18" s="47" customFormat="1" ht="12.75">
      <c r="B52" s="46" t="s">
        <v>103</v>
      </c>
    </row>
    <row r="53" spans="2:18" s="47" customFormat="1" ht="12.75"/>
    <row r="54" spans="2:18" s="47" customFormat="1" ht="12.75"/>
  </sheetData>
  <mergeCells count="4">
    <mergeCell ref="B4:Q4"/>
    <mergeCell ref="B6:C7"/>
    <mergeCell ref="D6:R6"/>
    <mergeCell ref="B50:O50"/>
  </mergeCells>
  <pageMargins left="0.70866141732283472" right="0.70866141732283472" top="0.78740157480314965" bottom="0.78740157480314965" header="0.31496062992125984" footer="0.31496062992125984"/>
  <pageSetup paperSize="9" scale="6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tabColor theme="9"/>
  </sheetPr>
  <dimension ref="A1:N26"/>
  <sheetViews>
    <sheetView showGridLines="0" zoomScaleNormal="100" workbookViewId="0"/>
  </sheetViews>
  <sheetFormatPr baseColWidth="10" defaultColWidth="10.7109375" defaultRowHeight="15"/>
  <cols>
    <col min="1" max="1" width="10.7109375" style="33"/>
    <col min="2" max="2" width="10.7109375" style="33" customWidth="1"/>
    <col min="3" max="3" width="24.42578125" style="33" bestFit="1" customWidth="1"/>
    <col min="4" max="14" width="9.140625" style="33" customWidth="1"/>
    <col min="15" max="16384" width="10.7109375" style="33"/>
  </cols>
  <sheetData>
    <row r="1" spans="1:14">
      <c r="A1" s="1"/>
      <c r="B1" s="1"/>
      <c r="C1" s="1"/>
      <c r="D1" s="1"/>
      <c r="E1" s="1"/>
      <c r="F1" s="1"/>
      <c r="G1" s="1"/>
      <c r="H1" s="1"/>
      <c r="I1" s="1"/>
      <c r="J1" s="1"/>
      <c r="K1" s="1"/>
      <c r="L1" s="1"/>
      <c r="M1" s="1"/>
      <c r="N1" s="1"/>
    </row>
    <row r="2" spans="1:14" s="38" customFormat="1" ht="26.85" customHeight="1">
      <c r="A2" s="34"/>
      <c r="B2" s="363" t="s">
        <v>48</v>
      </c>
      <c r="C2" s="36" t="s">
        <v>49</v>
      </c>
      <c r="D2" s="37"/>
      <c r="E2" s="37"/>
      <c r="F2" s="37"/>
      <c r="G2" s="37"/>
      <c r="H2" s="37"/>
      <c r="I2" s="37"/>
      <c r="J2" s="37"/>
      <c r="K2" s="37"/>
      <c r="L2" s="37"/>
      <c r="M2" s="37"/>
      <c r="N2" s="37"/>
    </row>
    <row r="3" spans="1:14" ht="13.35" customHeight="1">
      <c r="A3" s="1"/>
      <c r="B3" s="1"/>
      <c r="C3" s="1"/>
      <c r="D3" s="1"/>
      <c r="E3" s="1"/>
      <c r="F3" s="1"/>
      <c r="G3" s="1"/>
      <c r="H3" s="1"/>
      <c r="I3" s="1"/>
      <c r="J3" s="1"/>
      <c r="K3" s="1"/>
      <c r="L3" s="1"/>
      <c r="M3" s="1"/>
      <c r="N3" s="1"/>
    </row>
    <row r="4" spans="1:14" ht="15" customHeight="1">
      <c r="A4" s="1"/>
      <c r="B4" s="364" t="s">
        <v>445</v>
      </c>
      <c r="C4" s="1"/>
      <c r="D4" s="1"/>
      <c r="E4" s="1"/>
      <c r="F4" s="1"/>
      <c r="G4" s="1"/>
      <c r="H4" s="1"/>
      <c r="I4" s="1"/>
      <c r="J4" s="1"/>
      <c r="K4" s="1"/>
      <c r="L4" s="1"/>
      <c r="M4" s="1"/>
      <c r="N4" s="1"/>
    </row>
    <row r="5" spans="1:14" ht="13.35" customHeight="1">
      <c r="A5" s="1"/>
      <c r="B5" s="1"/>
      <c r="C5" s="1"/>
      <c r="D5" s="1"/>
      <c r="E5" s="1"/>
      <c r="F5" s="1"/>
      <c r="G5" s="1"/>
      <c r="H5" s="1"/>
      <c r="I5" s="1"/>
      <c r="J5" s="1"/>
      <c r="K5" s="1"/>
      <c r="L5" s="1"/>
      <c r="M5" s="1"/>
      <c r="N5" s="1"/>
    </row>
    <row r="6" spans="1:14" s="47" customFormat="1" ht="14.25">
      <c r="A6" s="42"/>
      <c r="B6" s="42"/>
      <c r="C6" s="42"/>
      <c r="D6" s="307" t="s">
        <v>104</v>
      </c>
      <c r="E6" s="308"/>
      <c r="F6" s="308"/>
      <c r="G6" s="308"/>
      <c r="H6" s="308"/>
      <c r="I6" s="308"/>
      <c r="J6" s="308"/>
      <c r="K6" s="308"/>
      <c r="L6" s="308"/>
      <c r="M6" s="308"/>
      <c r="N6" s="308"/>
    </row>
    <row r="7" spans="1:14" s="47" customFormat="1" ht="12.75">
      <c r="A7" s="42"/>
      <c r="B7" s="365" t="s">
        <v>305</v>
      </c>
      <c r="C7" s="48"/>
      <c r="D7" s="309">
        <v>2008</v>
      </c>
      <c r="E7" s="309">
        <v>2009</v>
      </c>
      <c r="F7" s="309">
        <v>2010</v>
      </c>
      <c r="G7" s="309">
        <v>2011</v>
      </c>
      <c r="H7" s="309">
        <v>2012</v>
      </c>
      <c r="I7" s="309">
        <v>2013</v>
      </c>
      <c r="J7" s="309">
        <v>2014</v>
      </c>
      <c r="K7" s="309">
        <v>2015</v>
      </c>
      <c r="L7" s="309">
        <v>2016</v>
      </c>
      <c r="M7" s="309">
        <v>2017</v>
      </c>
      <c r="N7" s="309">
        <v>2018</v>
      </c>
    </row>
    <row r="8" spans="1:14" s="47" customFormat="1" ht="12.75">
      <c r="A8" s="46"/>
      <c r="B8" s="56"/>
      <c r="C8" s="123"/>
      <c r="D8" s="124"/>
      <c r="E8" s="124"/>
      <c r="F8" s="124"/>
      <c r="G8" s="46"/>
      <c r="H8" s="46"/>
      <c r="I8" s="46"/>
      <c r="J8" s="46"/>
      <c r="K8" s="46"/>
      <c r="L8" s="46"/>
      <c r="M8" s="46"/>
      <c r="N8" s="46"/>
    </row>
    <row r="9" spans="1:14" s="47" customFormat="1" ht="12.75">
      <c r="A9" s="46"/>
      <c r="B9" s="74" t="s">
        <v>446</v>
      </c>
      <c r="C9" s="80"/>
      <c r="D9" s="366">
        <v>6.8000000000000005E-2</v>
      </c>
      <c r="E9" s="366">
        <v>7.1999999999999995E-2</v>
      </c>
      <c r="F9" s="366">
        <v>7.6999999999999999E-2</v>
      </c>
      <c r="G9" s="366">
        <v>7.8E-2</v>
      </c>
      <c r="H9" s="366">
        <v>8.5999999999999993E-2</v>
      </c>
      <c r="I9" s="366">
        <v>9.9000000000000005E-2</v>
      </c>
      <c r="J9" s="366">
        <v>9.7000000000000003E-2</v>
      </c>
      <c r="K9" s="366">
        <v>9.5000000000000001E-2</v>
      </c>
      <c r="L9" s="366">
        <v>9.0999999999999998E-2</v>
      </c>
      <c r="M9" s="366">
        <v>9.0999999999999998E-2</v>
      </c>
      <c r="N9" s="366">
        <v>0.08</v>
      </c>
    </row>
    <row r="10" spans="1:14" s="47" customFormat="1" ht="12.75">
      <c r="A10" s="46"/>
      <c r="B10" s="58"/>
      <c r="C10" s="82"/>
      <c r="D10" s="367"/>
      <c r="E10" s="367"/>
      <c r="F10" s="367"/>
      <c r="G10" s="367"/>
      <c r="H10" s="367"/>
      <c r="I10" s="367"/>
      <c r="J10" s="367"/>
      <c r="K10" s="367"/>
      <c r="L10" s="367"/>
      <c r="M10" s="367"/>
      <c r="N10" s="367"/>
    </row>
    <row r="11" spans="1:14" s="47" customFormat="1" ht="12.75">
      <c r="A11" s="46"/>
      <c r="B11" s="58" t="s">
        <v>118</v>
      </c>
      <c r="C11" s="82"/>
      <c r="D11" s="367"/>
      <c r="E11" s="367"/>
      <c r="F11" s="367"/>
      <c r="G11" s="367"/>
      <c r="H11" s="367"/>
      <c r="I11" s="367"/>
      <c r="J11" s="367"/>
      <c r="K11" s="367"/>
      <c r="L11" s="367"/>
      <c r="M11" s="367"/>
      <c r="N11" s="367"/>
    </row>
    <row r="12" spans="1:14" s="141" customFormat="1" ht="12.75">
      <c r="A12" s="95"/>
      <c r="B12" s="85" t="s">
        <v>119</v>
      </c>
      <c r="C12" s="86"/>
      <c r="D12" s="368">
        <v>6.1999998092651366E-2</v>
      </c>
      <c r="E12" s="368">
        <v>6.3000001907348627E-2</v>
      </c>
      <c r="F12" s="368">
        <v>7.1999998092651368E-2</v>
      </c>
      <c r="G12" s="368">
        <v>6.9000000953674312E-2</v>
      </c>
      <c r="H12" s="368">
        <v>7.5999999046325678E-2</v>
      </c>
      <c r="I12" s="368">
        <v>8.8999996185302729E-2</v>
      </c>
      <c r="J12" s="368">
        <v>8.8999996185302729E-2</v>
      </c>
      <c r="K12" s="368">
        <v>8.1000003814697269E-2</v>
      </c>
      <c r="L12" s="368">
        <v>8.1000003814697269E-2</v>
      </c>
      <c r="M12" s="368">
        <v>0.08</v>
      </c>
      <c r="N12" s="368">
        <v>6.9000000953674312E-2</v>
      </c>
    </row>
    <row r="13" spans="1:14" s="47" customFormat="1" ht="12.75">
      <c r="A13" s="42"/>
      <c r="B13" s="88" t="s">
        <v>120</v>
      </c>
      <c r="C13" s="89"/>
      <c r="D13" s="369">
        <v>7.4999999999999997E-2</v>
      </c>
      <c r="E13" s="369">
        <v>8.1999998092651363E-2</v>
      </c>
      <c r="F13" s="369">
        <v>8.1999998092651363E-2</v>
      </c>
      <c r="G13" s="369">
        <v>8.8000001907348635E-2</v>
      </c>
      <c r="H13" s="369">
        <v>9.800000190734863E-2</v>
      </c>
      <c r="I13" s="369">
        <v>0.11100000381469727</v>
      </c>
      <c r="J13" s="369">
        <v>0.105</v>
      </c>
      <c r="K13" s="369">
        <v>0.11</v>
      </c>
      <c r="L13" s="369">
        <v>0.10100000381469726</v>
      </c>
      <c r="M13" s="369">
        <v>0.10199999809265137</v>
      </c>
      <c r="N13" s="369">
        <v>9.3000001907348639E-2</v>
      </c>
    </row>
    <row r="14" spans="1:14" s="47" customFormat="1" ht="12.75">
      <c r="A14" s="42"/>
      <c r="B14" s="91"/>
      <c r="C14" s="59"/>
      <c r="D14" s="367"/>
      <c r="E14" s="367"/>
      <c r="F14" s="367"/>
      <c r="G14" s="367"/>
      <c r="H14" s="367"/>
      <c r="I14" s="367"/>
      <c r="J14" s="367"/>
      <c r="K14" s="367"/>
      <c r="L14" s="367"/>
      <c r="M14" s="367"/>
      <c r="N14" s="367"/>
    </row>
    <row r="15" spans="1:14" s="47" customFormat="1" ht="12.75">
      <c r="A15" s="46"/>
      <c r="B15" s="58" t="s">
        <v>121</v>
      </c>
      <c r="C15" s="59"/>
      <c r="D15" s="370"/>
      <c r="E15" s="370"/>
      <c r="F15" s="370"/>
      <c r="G15" s="370"/>
      <c r="H15" s="370"/>
      <c r="I15" s="370"/>
      <c r="J15" s="370"/>
      <c r="K15" s="370"/>
      <c r="L15" s="370"/>
      <c r="M15" s="370"/>
      <c r="N15" s="370"/>
    </row>
    <row r="16" spans="1:14" s="141" customFormat="1" ht="12.75">
      <c r="A16" s="95"/>
      <c r="B16" s="151" t="s">
        <v>123</v>
      </c>
      <c r="C16" s="114"/>
      <c r="D16" s="368">
        <v>0.11600000000000001</v>
      </c>
      <c r="E16" s="368">
        <v>0.106</v>
      </c>
      <c r="F16" s="368">
        <v>9.6000000000000002E-2</v>
      </c>
      <c r="G16" s="368">
        <v>0.10299999999999999</v>
      </c>
      <c r="H16" s="368">
        <v>0.115</v>
      </c>
      <c r="I16" s="368">
        <v>0.13700000000000001</v>
      </c>
      <c r="J16" s="368">
        <v>0.115</v>
      </c>
      <c r="K16" s="368">
        <v>0.14000000000000001</v>
      </c>
      <c r="L16" s="368">
        <v>0.126</v>
      </c>
      <c r="M16" s="368">
        <v>0.13400000000000001</v>
      </c>
      <c r="N16" s="368">
        <v>0.10100000000000001</v>
      </c>
    </row>
    <row r="17" spans="1:14" s="47" customFormat="1" ht="12.75">
      <c r="A17" s="42"/>
      <c r="B17" s="62" t="s">
        <v>447</v>
      </c>
      <c r="C17" s="95"/>
      <c r="D17" s="367">
        <v>6.5000000000000002E-2</v>
      </c>
      <c r="E17" s="367">
        <v>6.9000000000000006E-2</v>
      </c>
      <c r="F17" s="367">
        <v>7.5999999999999998E-2</v>
      </c>
      <c r="G17" s="367">
        <v>7.3999999999999996E-2</v>
      </c>
      <c r="H17" s="367">
        <v>8.4000000000000005E-2</v>
      </c>
      <c r="I17" s="367">
        <v>9.8000000000000004E-2</v>
      </c>
      <c r="J17" s="367">
        <v>9.5000000000000001E-2</v>
      </c>
      <c r="K17" s="367">
        <v>9.1999999999999998E-2</v>
      </c>
      <c r="L17" s="367">
        <v>8.7999999999999995E-2</v>
      </c>
      <c r="M17" s="367">
        <v>8.5999999999999993E-2</v>
      </c>
      <c r="N17" s="367">
        <v>7.9000000000000001E-2</v>
      </c>
    </row>
    <row r="18" spans="1:14" s="47" customFormat="1" ht="12.75">
      <c r="A18" s="42"/>
      <c r="B18" s="64" t="s">
        <v>333</v>
      </c>
      <c r="C18" s="97"/>
      <c r="D18" s="369">
        <v>5.5E-2</v>
      </c>
      <c r="E18" s="369">
        <v>0.06</v>
      </c>
      <c r="F18" s="369">
        <v>7.4999999999999997E-2</v>
      </c>
      <c r="G18" s="369">
        <v>7.8E-2</v>
      </c>
      <c r="H18" s="369">
        <v>8.5000000000000006E-2</v>
      </c>
      <c r="I18" s="369">
        <v>9.0999999999999998E-2</v>
      </c>
      <c r="J18" s="369">
        <v>9.5000000000000001E-2</v>
      </c>
      <c r="K18" s="369">
        <v>8.7999999999999995E-2</v>
      </c>
      <c r="L18" s="369">
        <v>8.3000000000000004E-2</v>
      </c>
      <c r="M18" s="369">
        <v>0.09</v>
      </c>
      <c r="N18" s="369">
        <v>7.5999999999999998E-2</v>
      </c>
    </row>
    <row r="19" spans="1:14" s="47" customFormat="1" ht="12.75">
      <c r="A19" s="42"/>
      <c r="B19" s="62"/>
      <c r="C19" s="95"/>
      <c r="D19" s="367"/>
      <c r="E19" s="367"/>
      <c r="F19" s="367"/>
      <c r="G19" s="367"/>
      <c r="H19" s="367"/>
      <c r="I19" s="367"/>
      <c r="J19" s="367"/>
      <c r="K19" s="367"/>
      <c r="L19" s="367"/>
      <c r="M19" s="367"/>
      <c r="N19" s="367"/>
    </row>
    <row r="20" spans="1:14" s="47" customFormat="1" ht="12.75">
      <c r="A20" s="42"/>
      <c r="B20" s="58" t="s">
        <v>448</v>
      </c>
      <c r="C20" s="59"/>
      <c r="D20" s="367"/>
      <c r="E20" s="367"/>
      <c r="F20" s="367"/>
      <c r="G20" s="367"/>
      <c r="H20" s="367"/>
      <c r="I20" s="367"/>
      <c r="J20" s="367"/>
      <c r="K20" s="367"/>
      <c r="L20" s="367"/>
      <c r="M20" s="367"/>
      <c r="N20" s="367"/>
    </row>
    <row r="21" spans="1:14" s="47" customFormat="1" ht="12.75">
      <c r="A21" s="42"/>
      <c r="B21" s="151" t="s">
        <v>449</v>
      </c>
      <c r="C21" s="114"/>
      <c r="D21" s="368">
        <v>5.0999999999999997E-2</v>
      </c>
      <c r="E21" s="368">
        <v>5.3999999999999999E-2</v>
      </c>
      <c r="F21" s="368">
        <v>6.0999999999999999E-2</v>
      </c>
      <c r="G21" s="368">
        <v>5.7000000000000002E-2</v>
      </c>
      <c r="H21" s="368">
        <v>6.3E-2</v>
      </c>
      <c r="I21" s="368">
        <v>7.4999999999999997E-2</v>
      </c>
      <c r="J21" s="368">
        <v>7.0999999999999994E-2</v>
      </c>
      <c r="K21" s="368">
        <v>6.5000000000000002E-2</v>
      </c>
      <c r="L21" s="368">
        <v>6.6000000000000003E-2</v>
      </c>
      <c r="M21" s="368">
        <v>6.3E-2</v>
      </c>
      <c r="N21" s="368">
        <v>5.7000000000000002E-2</v>
      </c>
    </row>
    <row r="22" spans="1:14" s="47" customFormat="1" ht="12.75">
      <c r="A22" s="42"/>
      <c r="B22" s="64" t="s">
        <v>450</v>
      </c>
      <c r="C22" s="97"/>
      <c r="D22" s="369">
        <v>0.1</v>
      </c>
      <c r="E22" s="369">
        <v>0.112</v>
      </c>
      <c r="F22" s="369">
        <v>0.105</v>
      </c>
      <c r="G22" s="369">
        <v>0.113</v>
      </c>
      <c r="H22" s="369">
        <v>0.13400000000000001</v>
      </c>
      <c r="I22" s="369">
        <v>0.14899999999999999</v>
      </c>
      <c r="J22" s="369">
        <v>0.14499999999999999</v>
      </c>
      <c r="K22" s="369">
        <v>0.152</v>
      </c>
      <c r="L22" s="369">
        <v>0.14000000000000001</v>
      </c>
      <c r="M22" s="369">
        <v>0.14299999999999999</v>
      </c>
      <c r="N22" s="369">
        <v>0.128</v>
      </c>
    </row>
    <row r="23" spans="1:14" s="47" customFormat="1" ht="12.75">
      <c r="A23" s="42"/>
      <c r="B23" s="62"/>
      <c r="C23" s="95"/>
      <c r="E23" s="371"/>
      <c r="F23" s="372"/>
      <c r="G23" s="372"/>
      <c r="H23" s="372"/>
      <c r="I23" s="372"/>
      <c r="J23" s="373"/>
      <c r="K23" s="372"/>
      <c r="L23" s="372"/>
      <c r="M23" s="372"/>
      <c r="N23" s="372"/>
    </row>
    <row r="24" spans="1:14" s="47" customFormat="1" ht="12.75">
      <c r="A24" s="42"/>
      <c r="B24" s="67" t="s">
        <v>101</v>
      </c>
      <c r="C24" s="95"/>
      <c r="E24" s="371"/>
      <c r="F24" s="372"/>
      <c r="G24" s="372"/>
      <c r="H24" s="372"/>
      <c r="I24" s="372"/>
      <c r="J24" s="373"/>
      <c r="K24" s="372"/>
      <c r="L24" s="372"/>
      <c r="M24" s="372"/>
      <c r="N24" s="372"/>
    </row>
    <row r="25" spans="1:14" s="47" customFormat="1" ht="12.75">
      <c r="A25" s="42"/>
      <c r="B25" s="62"/>
      <c r="C25" s="95"/>
      <c r="E25" s="371"/>
      <c r="F25" s="372"/>
      <c r="G25" s="372"/>
      <c r="H25" s="372"/>
      <c r="I25" s="372"/>
      <c r="J25" s="373"/>
      <c r="K25" s="372"/>
      <c r="L25" s="372"/>
      <c r="M25" s="372"/>
      <c r="N25" s="372"/>
    </row>
    <row r="26" spans="1:14" s="47" customFormat="1" ht="12.75">
      <c r="A26" s="42"/>
      <c r="B26" s="374" t="s">
        <v>105</v>
      </c>
      <c r="C26" s="95"/>
      <c r="E26" s="371"/>
      <c r="F26" s="372"/>
      <c r="G26" s="372"/>
      <c r="H26" s="372"/>
      <c r="I26" s="372"/>
      <c r="J26" s="373"/>
      <c r="K26" s="372"/>
      <c r="L26" s="372"/>
      <c r="M26" s="372"/>
      <c r="N26" s="372"/>
    </row>
  </sheetData>
  <mergeCells count="1">
    <mergeCell ref="D6:N6"/>
  </mergeCells>
  <pageMargins left="0.70866141732283472" right="0.70866141732283472" top="0.78740157480314965" bottom="0.78740157480314965" header="0.31496062992125984" footer="0.31496062992125984"/>
  <pageSetup paperSize="9" scale="6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tabColor theme="9"/>
  </sheetPr>
  <dimension ref="A1:R50"/>
  <sheetViews>
    <sheetView showGridLines="0" zoomScaleNormal="100" workbookViewId="0"/>
  </sheetViews>
  <sheetFormatPr baseColWidth="10" defaultRowHeight="15"/>
  <cols>
    <col min="1" max="2" width="11.42578125" style="2"/>
    <col min="3" max="3" width="21.85546875" style="2" customWidth="1"/>
    <col min="4" max="5" width="8.7109375" style="2" customWidth="1"/>
    <col min="6" max="6" width="8" style="2" bestFit="1" customWidth="1"/>
    <col min="7" max="10" width="8" style="2" customWidth="1"/>
    <col min="11" max="18" width="8.7109375" style="2" customWidth="1"/>
    <col min="19" max="16384" width="11.42578125" style="2"/>
  </cols>
  <sheetData>
    <row r="1" spans="1:18">
      <c r="A1" s="1"/>
      <c r="B1" s="1"/>
      <c r="C1" s="1"/>
      <c r="D1" s="1"/>
      <c r="E1" s="1"/>
      <c r="F1" s="1"/>
      <c r="G1" s="1"/>
      <c r="H1" s="1"/>
      <c r="I1" s="1"/>
      <c r="J1" s="1"/>
      <c r="K1" s="1"/>
      <c r="L1" s="1"/>
      <c r="M1" s="1"/>
      <c r="N1" s="1"/>
      <c r="O1" s="1"/>
      <c r="P1" s="1"/>
      <c r="Q1" s="1"/>
      <c r="R1" s="1"/>
    </row>
    <row r="2" spans="1:18" ht="26.25">
      <c r="A2" s="34"/>
      <c r="B2" s="301" t="s">
        <v>48</v>
      </c>
      <c r="C2" s="36" t="s">
        <v>49</v>
      </c>
      <c r="D2" s="37"/>
      <c r="E2" s="37"/>
      <c r="F2" s="37"/>
      <c r="G2" s="37"/>
      <c r="H2" s="37"/>
      <c r="I2" s="37"/>
      <c r="J2" s="37"/>
      <c r="K2" s="37"/>
      <c r="L2" s="37"/>
      <c r="M2" s="37"/>
      <c r="N2" s="37"/>
      <c r="O2" s="37"/>
      <c r="P2" s="37"/>
      <c r="Q2" s="37"/>
      <c r="R2" s="37"/>
    </row>
    <row r="3" spans="1:18">
      <c r="A3" s="1"/>
      <c r="B3" s="1"/>
      <c r="C3" s="1"/>
      <c r="D3" s="1"/>
      <c r="E3" s="1"/>
      <c r="F3" s="1"/>
      <c r="G3" s="1"/>
      <c r="H3" s="1"/>
      <c r="I3" s="1"/>
      <c r="J3" s="1"/>
      <c r="K3" s="1"/>
      <c r="L3" s="1"/>
      <c r="M3" s="1"/>
      <c r="N3" s="1"/>
      <c r="O3" s="1"/>
      <c r="P3" s="1"/>
      <c r="Q3" s="1"/>
      <c r="R3" s="1"/>
    </row>
    <row r="4" spans="1:18" ht="15" customHeight="1">
      <c r="A4" s="1"/>
      <c r="B4" s="349" t="s">
        <v>451</v>
      </c>
      <c r="C4" s="375"/>
      <c r="D4" s="375"/>
      <c r="E4" s="375"/>
      <c r="F4" s="375"/>
      <c r="G4" s="375"/>
      <c r="H4" s="375"/>
      <c r="I4" s="375"/>
      <c r="J4" s="375"/>
      <c r="K4" s="375"/>
      <c r="L4" s="304"/>
      <c r="M4" s="304"/>
      <c r="N4" s="304"/>
      <c r="O4" s="304"/>
      <c r="P4" s="304"/>
      <c r="Q4" s="304"/>
      <c r="R4" s="304"/>
    </row>
    <row r="5" spans="1:18">
      <c r="A5" s="1"/>
      <c r="B5" s="1"/>
      <c r="C5" s="1"/>
      <c r="D5" s="1"/>
      <c r="E5" s="1"/>
      <c r="F5" s="1"/>
      <c r="G5" s="1"/>
      <c r="H5" s="1"/>
      <c r="I5" s="1"/>
      <c r="J5" s="1"/>
      <c r="K5" s="1"/>
      <c r="L5" s="1"/>
      <c r="M5" s="1"/>
      <c r="N5" s="1"/>
      <c r="O5" s="1"/>
      <c r="P5" s="1"/>
      <c r="Q5" s="1"/>
      <c r="R5" s="1"/>
    </row>
    <row r="6" spans="1:18">
      <c r="A6" s="42"/>
      <c r="B6" s="42"/>
      <c r="C6" s="42"/>
      <c r="D6" s="307" t="s">
        <v>84</v>
      </c>
      <c r="E6" s="308"/>
      <c r="F6" s="308"/>
      <c r="G6" s="308"/>
      <c r="H6" s="308"/>
      <c r="I6" s="308"/>
      <c r="J6" s="308"/>
      <c r="K6" s="308"/>
      <c r="L6" s="308"/>
      <c r="M6" s="308"/>
      <c r="N6" s="308"/>
      <c r="O6" s="308"/>
      <c r="P6" s="308"/>
      <c r="Q6" s="308"/>
      <c r="R6" s="308"/>
    </row>
    <row r="7" spans="1:18">
      <c r="A7" s="42"/>
      <c r="B7" s="365" t="s">
        <v>305</v>
      </c>
      <c r="C7" s="48"/>
      <c r="D7" s="309">
        <v>1995</v>
      </c>
      <c r="E7" s="309">
        <v>2000</v>
      </c>
      <c r="F7" s="309">
        <v>2005</v>
      </c>
      <c r="G7" s="309">
        <v>2006</v>
      </c>
      <c r="H7" s="309">
        <v>2007</v>
      </c>
      <c r="I7" s="309">
        <v>2008</v>
      </c>
      <c r="J7" s="309">
        <v>2009</v>
      </c>
      <c r="K7" s="309">
        <v>2010</v>
      </c>
      <c r="L7" s="309">
        <v>2011</v>
      </c>
      <c r="M7" s="309">
        <v>2012</v>
      </c>
      <c r="N7" s="309" t="s">
        <v>85</v>
      </c>
      <c r="O7" s="309">
        <v>2014</v>
      </c>
      <c r="P7" s="309">
        <v>2015</v>
      </c>
      <c r="Q7" s="309">
        <v>2016</v>
      </c>
      <c r="R7" s="309">
        <v>2017</v>
      </c>
    </row>
    <row r="8" spans="1:18">
      <c r="A8" s="46"/>
      <c r="B8" s="56"/>
      <c r="C8" s="123"/>
      <c r="D8" s="124"/>
      <c r="E8" s="124"/>
      <c r="F8" s="124"/>
      <c r="G8" s="124"/>
      <c r="H8" s="46"/>
      <c r="I8" s="46"/>
      <c r="J8" s="46"/>
      <c r="K8" s="46"/>
      <c r="L8" s="46"/>
      <c r="M8" s="46"/>
      <c r="N8" s="46"/>
      <c r="O8" s="46"/>
      <c r="P8" s="46"/>
      <c r="Q8" s="46"/>
      <c r="R8" s="46"/>
    </row>
    <row r="9" spans="1:18">
      <c r="A9" s="46"/>
      <c r="B9" s="74" t="s">
        <v>117</v>
      </c>
      <c r="C9" s="80"/>
      <c r="D9" s="366">
        <v>4.2199999094009399E-2</v>
      </c>
      <c r="E9" s="366">
        <v>4.9419999122619629E-2</v>
      </c>
      <c r="F9" s="366">
        <v>5.536000058054924E-2</v>
      </c>
      <c r="G9" s="366">
        <v>5.8720000088214874E-2</v>
      </c>
      <c r="H9" s="366">
        <v>6.1790000647306442E-2</v>
      </c>
      <c r="I9" s="366">
        <v>6.7319996654987335E-2</v>
      </c>
      <c r="J9" s="366">
        <v>7.2489999234676361E-2</v>
      </c>
      <c r="K9" s="366">
        <v>6.6569998860359192E-2</v>
      </c>
      <c r="L9" s="366">
        <v>7.1840003132820129E-2</v>
      </c>
      <c r="M9" s="366">
        <v>7.0330001413822174E-2</v>
      </c>
      <c r="N9" s="237">
        <v>7.6509997248649597E-2</v>
      </c>
      <c r="O9" s="237">
        <v>7.6339997351169586E-2</v>
      </c>
      <c r="P9" s="237">
        <v>7.980000227689743E-2</v>
      </c>
      <c r="Q9" s="237">
        <v>8.1940002739429474E-2</v>
      </c>
      <c r="R9" s="237">
        <v>8.0410003662109375E-2</v>
      </c>
    </row>
    <row r="10" spans="1:18">
      <c r="A10" s="46"/>
      <c r="B10" s="58"/>
      <c r="C10" s="82"/>
      <c r="D10" s="368"/>
      <c r="E10" s="368"/>
      <c r="F10" s="368"/>
      <c r="G10" s="368"/>
      <c r="H10" s="368"/>
      <c r="I10" s="368"/>
      <c r="J10" s="368"/>
      <c r="K10" s="368"/>
      <c r="L10" s="368"/>
      <c r="M10" s="368"/>
      <c r="N10" s="376"/>
      <c r="O10" s="376"/>
      <c r="P10" s="376"/>
      <c r="Q10" s="376"/>
      <c r="R10" s="376"/>
    </row>
    <row r="11" spans="1:18">
      <c r="A11" s="46"/>
      <c r="B11" s="58" t="s">
        <v>452</v>
      </c>
      <c r="C11" s="59"/>
      <c r="D11" s="369"/>
      <c r="E11" s="369"/>
      <c r="F11" s="369"/>
      <c r="G11" s="369"/>
      <c r="H11" s="369"/>
      <c r="I11" s="369"/>
      <c r="J11" s="369"/>
      <c r="K11" s="369"/>
      <c r="L11" s="369"/>
      <c r="M11" s="369"/>
      <c r="N11" s="377"/>
      <c r="O11" s="377"/>
      <c r="P11" s="377"/>
      <c r="Q11" s="377"/>
      <c r="R11" s="377"/>
    </row>
    <row r="12" spans="1:18">
      <c r="A12" s="95"/>
      <c r="B12" s="151" t="s">
        <v>449</v>
      </c>
      <c r="C12" s="114"/>
      <c r="D12" s="368">
        <v>3.5339999943971634E-2</v>
      </c>
      <c r="E12" s="368">
        <v>3.1619999557733536E-2</v>
      </c>
      <c r="F12" s="368">
        <v>3.1109999865293503E-2</v>
      </c>
      <c r="G12" s="368">
        <v>3.5560000687837601E-2</v>
      </c>
      <c r="H12" s="368">
        <v>3.5300001502037048E-2</v>
      </c>
      <c r="I12" s="368">
        <v>4.0589999407529831E-2</v>
      </c>
      <c r="J12" s="368">
        <v>4.0359999984502792E-2</v>
      </c>
      <c r="K12" s="368">
        <v>3.5900000482797623E-2</v>
      </c>
      <c r="L12" s="368">
        <v>4.2599998414516449E-2</v>
      </c>
      <c r="M12" s="368">
        <v>3.6540001630783081E-2</v>
      </c>
      <c r="N12" s="376">
        <v>3.8880001753568649E-2</v>
      </c>
      <c r="O12" s="376">
        <v>4.1839998215436935E-2</v>
      </c>
      <c r="P12" s="376">
        <v>4.1060000658035278E-2</v>
      </c>
      <c r="Q12" s="376">
        <v>4.5660000294446945E-2</v>
      </c>
      <c r="R12" s="376">
        <v>4.2649999260902405E-2</v>
      </c>
    </row>
    <row r="13" spans="1:18">
      <c r="A13" s="42"/>
      <c r="B13" s="64" t="s">
        <v>450</v>
      </c>
      <c r="C13" s="97"/>
      <c r="D13" s="369">
        <v>7.1620002388954163E-2</v>
      </c>
      <c r="E13" s="369">
        <v>0.10363999754190445</v>
      </c>
      <c r="F13" s="369">
        <v>0.11807999759912491</v>
      </c>
      <c r="G13" s="369">
        <v>0.11733999848365784</v>
      </c>
      <c r="H13" s="369">
        <v>0.1265999972820282</v>
      </c>
      <c r="I13" s="369">
        <v>0.13158999383449554</v>
      </c>
      <c r="J13" s="369">
        <v>0.1406099945306778</v>
      </c>
      <c r="K13" s="369">
        <v>0.13627000153064728</v>
      </c>
      <c r="L13" s="369">
        <v>0.13605999946594238</v>
      </c>
      <c r="M13" s="369">
        <v>0.13223999738693237</v>
      </c>
      <c r="N13" s="377">
        <v>0.15094999969005585</v>
      </c>
      <c r="O13" s="377">
        <v>0.14269000291824341</v>
      </c>
      <c r="P13" s="377">
        <v>0.15431000292301178</v>
      </c>
      <c r="Q13" s="377">
        <v>0.14900000393390656</v>
      </c>
      <c r="R13" s="377">
        <v>0.14880000054836273</v>
      </c>
    </row>
    <row r="14" spans="1:18">
      <c r="A14" s="46"/>
      <c r="B14" s="58"/>
      <c r="C14" s="82"/>
      <c r="D14" s="368"/>
      <c r="E14" s="368"/>
      <c r="F14" s="368"/>
      <c r="G14" s="368"/>
      <c r="H14" s="368"/>
      <c r="I14" s="368"/>
      <c r="J14" s="368"/>
      <c r="K14" s="368"/>
      <c r="L14" s="368"/>
      <c r="M14" s="368"/>
      <c r="N14" s="368"/>
      <c r="O14" s="368"/>
      <c r="P14" s="368"/>
      <c r="Q14" s="368"/>
      <c r="R14" s="368"/>
    </row>
    <row r="15" spans="1:18">
      <c r="A15" s="46"/>
      <c r="B15" s="58" t="s">
        <v>118</v>
      </c>
      <c r="C15" s="82"/>
      <c r="D15" s="369"/>
      <c r="E15" s="369"/>
      <c r="F15" s="369"/>
      <c r="G15" s="369"/>
      <c r="H15" s="369"/>
      <c r="I15" s="369"/>
      <c r="J15" s="369"/>
      <c r="K15" s="369"/>
      <c r="L15" s="369"/>
      <c r="M15" s="369"/>
      <c r="N15" s="369"/>
      <c r="O15" s="369"/>
      <c r="P15" s="369"/>
      <c r="Q15" s="369"/>
      <c r="R15" s="369"/>
    </row>
    <row r="16" spans="1:18">
      <c r="A16" s="95"/>
      <c r="B16" s="85" t="s">
        <v>119</v>
      </c>
      <c r="C16" s="86"/>
      <c r="D16" s="368">
        <v>3.9030000567436218E-2</v>
      </c>
      <c r="E16" s="368">
        <v>3.8880001753568649E-2</v>
      </c>
      <c r="F16" s="368">
        <v>4.4360000640153885E-2</v>
      </c>
      <c r="G16" s="368">
        <v>4.8840001225471497E-2</v>
      </c>
      <c r="H16" s="368">
        <v>5.4329998791217804E-2</v>
      </c>
      <c r="I16" s="368">
        <v>5.6839998811483383E-2</v>
      </c>
      <c r="J16" s="368">
        <v>5.9480000287294388E-2</v>
      </c>
      <c r="K16" s="368">
        <v>6.1560001224279404E-2</v>
      </c>
      <c r="L16" s="368">
        <v>6.6699996590614319E-2</v>
      </c>
      <c r="M16" s="368">
        <v>6.1089999973773956E-2</v>
      </c>
      <c r="N16" s="376">
        <v>6.453000009059906E-2</v>
      </c>
      <c r="O16" s="376">
        <v>6.898999959230423E-2</v>
      </c>
      <c r="P16" s="376">
        <v>7.0900000631809235E-2</v>
      </c>
      <c r="Q16" s="376">
        <v>7.7040001749992371E-2</v>
      </c>
      <c r="R16" s="376">
        <v>6.9329999387264252E-2</v>
      </c>
    </row>
    <row r="17" spans="1:18">
      <c r="A17" s="42"/>
      <c r="B17" s="88" t="s">
        <v>120</v>
      </c>
      <c r="C17" s="89"/>
      <c r="D17" s="369">
        <v>4.6709999442100525E-2</v>
      </c>
      <c r="E17" s="369">
        <v>6.3210003077983856E-2</v>
      </c>
      <c r="F17" s="369">
        <v>6.9069996476173401E-2</v>
      </c>
      <c r="G17" s="369">
        <v>7.1039997041225433E-2</v>
      </c>
      <c r="H17" s="369">
        <v>7.0859998464584351E-2</v>
      </c>
      <c r="I17" s="369">
        <v>7.9700000584125519E-2</v>
      </c>
      <c r="J17" s="369">
        <v>8.7360002100467682E-2</v>
      </c>
      <c r="K17" s="369">
        <v>7.2400003671646118E-2</v>
      </c>
      <c r="L17" s="369">
        <v>7.7730000019073486E-2</v>
      </c>
      <c r="M17" s="369">
        <v>8.083999902009964E-2</v>
      </c>
      <c r="N17" s="377">
        <v>8.9960001409053802E-2</v>
      </c>
      <c r="O17" s="377">
        <v>8.4610000252723694E-2</v>
      </c>
      <c r="P17" s="377">
        <v>8.9659996330738068E-2</v>
      </c>
      <c r="Q17" s="377">
        <v>8.7459996342658997E-2</v>
      </c>
      <c r="R17" s="377">
        <v>9.2660002410411835E-2</v>
      </c>
    </row>
    <row r="18" spans="1:18">
      <c r="A18" s="42"/>
      <c r="B18" s="91"/>
      <c r="C18" s="59"/>
      <c r="D18" s="368"/>
      <c r="E18" s="368"/>
      <c r="F18" s="368"/>
      <c r="G18" s="368"/>
      <c r="H18" s="368"/>
      <c r="I18" s="368"/>
      <c r="J18" s="368"/>
      <c r="K18" s="368"/>
      <c r="L18" s="368"/>
      <c r="M18" s="368"/>
      <c r="N18" s="376"/>
      <c r="O18" s="376"/>
      <c r="P18" s="376"/>
      <c r="Q18" s="376"/>
      <c r="R18" s="376"/>
    </row>
    <row r="19" spans="1:18">
      <c r="A19" s="46"/>
      <c r="B19" s="58" t="s">
        <v>219</v>
      </c>
      <c r="C19" s="82"/>
      <c r="D19" s="369"/>
      <c r="E19" s="369"/>
      <c r="F19" s="369"/>
      <c r="G19" s="369"/>
      <c r="H19" s="369"/>
      <c r="I19" s="369"/>
      <c r="J19" s="369"/>
      <c r="K19" s="369"/>
      <c r="L19" s="369"/>
      <c r="M19" s="369"/>
      <c r="N19" s="377"/>
      <c r="O19" s="377"/>
      <c r="P19" s="377"/>
      <c r="Q19" s="377"/>
      <c r="R19" s="377"/>
    </row>
    <row r="20" spans="1:18">
      <c r="A20" s="46"/>
      <c r="B20" s="85" t="s">
        <v>220</v>
      </c>
      <c r="C20" s="86"/>
      <c r="D20" s="368">
        <v>3.8550000637769699E-2</v>
      </c>
      <c r="E20" s="368">
        <v>4.5779999345541E-2</v>
      </c>
      <c r="F20" s="368">
        <v>4.9729999154806137E-2</v>
      </c>
      <c r="G20" s="368">
        <v>5.3550001233816147E-2</v>
      </c>
      <c r="H20" s="368">
        <v>5.6910000741481781E-2</v>
      </c>
      <c r="I20" s="368">
        <v>6.1080001294612885E-2</v>
      </c>
      <c r="J20" s="368">
        <v>5.9879999607801437E-2</v>
      </c>
      <c r="K20" s="368">
        <v>5.6719999760389328E-2</v>
      </c>
      <c r="L20" s="368">
        <v>6.3369996845722198E-2</v>
      </c>
      <c r="M20" s="368">
        <v>6.0849998146295547E-2</v>
      </c>
      <c r="N20" s="376">
        <v>6.8379998207092285E-2</v>
      </c>
      <c r="O20" s="376">
        <v>6.8300001323223114E-2</v>
      </c>
      <c r="P20" s="376">
        <v>6.9239996373653412E-2</v>
      </c>
      <c r="Q20" s="376">
        <v>6.8709999322891235E-2</v>
      </c>
      <c r="R20" s="376">
        <v>7.062000036239624E-2</v>
      </c>
    </row>
    <row r="21" spans="1:18">
      <c r="A21" s="46"/>
      <c r="B21" s="88" t="s">
        <v>221</v>
      </c>
      <c r="C21" s="89"/>
      <c r="D21" s="369">
        <v>5.5929999798536301E-2</v>
      </c>
      <c r="E21" s="369">
        <v>6.4149998128414154E-2</v>
      </c>
      <c r="F21" s="369">
        <v>7.9570002853870392E-2</v>
      </c>
      <c r="G21" s="369">
        <v>8.0619998276233673E-2</v>
      </c>
      <c r="H21" s="369">
        <v>8.2340002059936523E-2</v>
      </c>
      <c r="I21" s="369">
        <v>9.3230001628398895E-2</v>
      </c>
      <c r="J21" s="369">
        <v>0.12342999875545502</v>
      </c>
      <c r="K21" s="369">
        <v>0.10626000165939331</v>
      </c>
      <c r="L21" s="369">
        <v>0.10865999758243561</v>
      </c>
      <c r="M21" s="369">
        <v>0.10982000082731247</v>
      </c>
      <c r="N21" s="377">
        <v>0.10969000309705734</v>
      </c>
      <c r="O21" s="377">
        <v>0.1099499985575676</v>
      </c>
      <c r="P21" s="377">
        <v>0.12262000143527985</v>
      </c>
      <c r="Q21" s="377">
        <v>0.13706000149250031</v>
      </c>
      <c r="R21" s="377">
        <v>0.11975999921560287</v>
      </c>
    </row>
    <row r="22" spans="1:18">
      <c r="A22" s="42"/>
      <c r="B22" s="91"/>
      <c r="C22" s="59"/>
      <c r="D22" s="368"/>
      <c r="E22" s="368"/>
      <c r="F22" s="368"/>
      <c r="G22" s="368"/>
      <c r="H22" s="368"/>
      <c r="I22" s="368"/>
      <c r="J22" s="368"/>
      <c r="K22" s="368"/>
      <c r="L22" s="368"/>
      <c r="M22" s="368"/>
      <c r="N22" s="376"/>
      <c r="O22" s="376"/>
      <c r="P22" s="376"/>
      <c r="Q22" s="376"/>
      <c r="R22" s="376"/>
    </row>
    <row r="23" spans="1:18">
      <c r="A23" s="46"/>
      <c r="B23" s="58" t="s">
        <v>121</v>
      </c>
      <c r="C23" s="59"/>
      <c r="D23" s="369"/>
      <c r="E23" s="369"/>
      <c r="F23" s="369"/>
      <c r="G23" s="369"/>
      <c r="H23" s="369"/>
      <c r="I23" s="369"/>
      <c r="J23" s="369"/>
      <c r="K23" s="369"/>
      <c r="L23" s="369"/>
      <c r="M23" s="369"/>
      <c r="N23" s="377"/>
      <c r="O23" s="377"/>
      <c r="P23" s="377"/>
      <c r="Q23" s="377"/>
      <c r="R23" s="377"/>
    </row>
    <row r="24" spans="1:18">
      <c r="A24" s="95"/>
      <c r="B24" s="151" t="s">
        <v>123</v>
      </c>
      <c r="C24" s="114"/>
      <c r="D24" s="368">
        <v>5.9599999338388443E-2</v>
      </c>
      <c r="E24" s="368">
        <v>0.10723000019788742</v>
      </c>
      <c r="F24" s="368">
        <v>9.3929998576641083E-2</v>
      </c>
      <c r="G24" s="368">
        <v>0.11528000235557556</v>
      </c>
      <c r="H24" s="368">
        <v>0.13505999743938446</v>
      </c>
      <c r="I24" s="368">
        <v>0.13085000216960907</v>
      </c>
      <c r="J24" s="368">
        <v>0.17147000133991241</v>
      </c>
      <c r="K24" s="368">
        <v>0.14576999843120575</v>
      </c>
      <c r="L24" s="368">
        <v>0.13751000165939331</v>
      </c>
      <c r="M24" s="368">
        <v>0.13075999915599823</v>
      </c>
      <c r="N24" s="376">
        <v>0.19140000641345978</v>
      </c>
      <c r="O24" s="376">
        <v>0.19904999434947968</v>
      </c>
      <c r="P24" s="376">
        <v>0.197720006108284</v>
      </c>
      <c r="Q24" s="376">
        <v>0.18797999620437622</v>
      </c>
      <c r="R24" s="376">
        <v>0.16414999961853027</v>
      </c>
    </row>
    <row r="25" spans="1:18">
      <c r="A25" s="42"/>
      <c r="B25" s="62" t="s">
        <v>447</v>
      </c>
      <c r="C25" s="95"/>
      <c r="D25" s="367">
        <v>4.416000097990036E-2</v>
      </c>
      <c r="E25" s="367">
        <v>4.7729998826980591E-2</v>
      </c>
      <c r="F25" s="367">
        <v>5.6880000978708267E-2</v>
      </c>
      <c r="G25" s="367">
        <v>5.8060001581907272E-2</v>
      </c>
      <c r="H25" s="367">
        <v>6.2279999256134033E-2</v>
      </c>
      <c r="I25" s="367">
        <v>6.6200003027915955E-2</v>
      </c>
      <c r="J25" s="367">
        <v>6.9609999656677246E-2</v>
      </c>
      <c r="K25" s="367">
        <v>6.5729998052120209E-2</v>
      </c>
      <c r="L25" s="367">
        <v>7.2089999914169312E-2</v>
      </c>
      <c r="M25" s="367">
        <v>6.9580003619194031E-2</v>
      </c>
      <c r="N25" s="378">
        <v>7.607000321149826E-2</v>
      </c>
      <c r="O25" s="378">
        <v>7.7689997851848602E-2</v>
      </c>
      <c r="P25" s="378">
        <v>7.8539997339248657E-2</v>
      </c>
      <c r="Q25" s="378">
        <v>8.0830000340938568E-2</v>
      </c>
      <c r="R25" s="378">
        <v>7.8189998865127563E-2</v>
      </c>
    </row>
    <row r="26" spans="1:18">
      <c r="A26" s="42"/>
      <c r="B26" s="64" t="s">
        <v>333</v>
      </c>
      <c r="C26" s="97"/>
      <c r="D26" s="369">
        <v>2.7769999578595161E-2</v>
      </c>
      <c r="E26" s="369">
        <v>3.392999991774559E-2</v>
      </c>
      <c r="F26" s="369">
        <v>3.351999819278717E-2</v>
      </c>
      <c r="G26" s="369">
        <v>4.2319998145103455E-2</v>
      </c>
      <c r="H26" s="369">
        <v>4.2270001024007797E-2</v>
      </c>
      <c r="I26" s="369">
        <v>5.1520001143217087E-2</v>
      </c>
      <c r="J26" s="369">
        <v>5.6910000741481781E-2</v>
      </c>
      <c r="K26" s="369">
        <v>4.9750000238418579E-2</v>
      </c>
      <c r="L26" s="369">
        <v>5.7330001145601273E-2</v>
      </c>
      <c r="M26" s="369">
        <v>6.2679998576641083E-2</v>
      </c>
      <c r="N26" s="377">
        <v>5.7300001382827759E-2</v>
      </c>
      <c r="O26" s="377">
        <v>5.3210001438856125E-2</v>
      </c>
      <c r="P26" s="377">
        <v>6.599000096321106E-2</v>
      </c>
      <c r="Q26" s="377">
        <v>6.0979999601840973E-2</v>
      </c>
      <c r="R26" s="377">
        <v>6.3629999756813049E-2</v>
      </c>
    </row>
    <row r="27" spans="1:18">
      <c r="A27" s="42"/>
      <c r="B27" s="62"/>
      <c r="C27" s="95"/>
      <c r="D27" s="368"/>
      <c r="E27" s="368"/>
      <c r="F27" s="368"/>
      <c r="G27" s="368"/>
      <c r="H27" s="368"/>
      <c r="I27" s="368"/>
      <c r="J27" s="368"/>
      <c r="K27" s="368"/>
      <c r="L27" s="368"/>
      <c r="M27" s="368"/>
      <c r="N27" s="376"/>
      <c r="O27" s="376"/>
      <c r="P27" s="376"/>
      <c r="Q27" s="376"/>
      <c r="R27" s="376"/>
    </row>
    <row r="28" spans="1:18">
      <c r="A28" s="46"/>
      <c r="B28" s="58" t="s">
        <v>453</v>
      </c>
      <c r="C28" s="82"/>
      <c r="D28" s="369"/>
      <c r="E28" s="369"/>
      <c r="F28" s="369"/>
      <c r="G28" s="369"/>
      <c r="H28" s="369"/>
      <c r="I28" s="369"/>
      <c r="J28" s="369"/>
      <c r="K28" s="369"/>
      <c r="L28" s="369"/>
      <c r="M28" s="369"/>
      <c r="N28" s="377"/>
      <c r="O28" s="377"/>
      <c r="P28" s="377"/>
      <c r="Q28" s="377"/>
      <c r="R28" s="377"/>
    </row>
    <row r="29" spans="1:18">
      <c r="A29" s="46"/>
      <c r="B29" s="85" t="s">
        <v>138</v>
      </c>
      <c r="C29" s="86"/>
      <c r="D29" s="368">
        <v>5.5539999157190323E-2</v>
      </c>
      <c r="E29" s="368">
        <v>8.6130000650882721E-2</v>
      </c>
      <c r="F29" s="368">
        <v>7.8970000147819519E-2</v>
      </c>
      <c r="G29" s="368">
        <v>9.7829997539520264E-2</v>
      </c>
      <c r="H29" s="368">
        <v>9.6529997885227203E-2</v>
      </c>
      <c r="I29" s="368">
        <v>0.11377000063657761</v>
      </c>
      <c r="J29" s="368">
        <v>0.12097000330686569</v>
      </c>
      <c r="K29" s="368">
        <v>0.13059000670909882</v>
      </c>
      <c r="L29" s="368">
        <v>0.13102999329566956</v>
      </c>
      <c r="M29" s="368">
        <v>0.12754000723361969</v>
      </c>
      <c r="N29" s="376">
        <v>0.12927000224590302</v>
      </c>
      <c r="O29" s="376">
        <v>0.1520099937915802</v>
      </c>
      <c r="P29" s="376">
        <v>0.16617000102996826</v>
      </c>
      <c r="Q29" s="376">
        <v>0.15647999942302704</v>
      </c>
      <c r="R29" s="376">
        <v>0.15285000205039978</v>
      </c>
    </row>
    <row r="30" spans="1:18">
      <c r="A30" s="46"/>
      <c r="B30" s="129" t="s">
        <v>139</v>
      </c>
      <c r="C30" s="82"/>
      <c r="D30" s="367">
        <v>0.1212100014090538</v>
      </c>
      <c r="E30" s="367">
        <v>0.18996000289916992</v>
      </c>
      <c r="F30" s="367">
        <v>0.19257999956607819</v>
      </c>
      <c r="G30" s="367">
        <v>0.21998000144958496</v>
      </c>
      <c r="H30" s="367">
        <v>0.20938000082969666</v>
      </c>
      <c r="I30" s="367">
        <v>0.22991000115871429</v>
      </c>
      <c r="J30" s="367">
        <v>0.2683899998664856</v>
      </c>
      <c r="K30" s="367">
        <v>0.20055000483989716</v>
      </c>
      <c r="L30" s="367">
        <v>0.19668999314308167</v>
      </c>
      <c r="M30" s="367">
        <v>0.21037000417709351</v>
      </c>
      <c r="N30" s="378">
        <v>0.23231999576091766</v>
      </c>
      <c r="O30" s="378">
        <v>0.20777000486850739</v>
      </c>
      <c r="P30" s="378">
        <v>0.21244999766349792</v>
      </c>
      <c r="Q30" s="378">
        <v>0.19798000156879425</v>
      </c>
      <c r="R30" s="378">
        <v>0.20770999789237976</v>
      </c>
    </row>
    <row r="31" spans="1:18">
      <c r="A31" s="46"/>
      <c r="B31" s="129" t="s">
        <v>222</v>
      </c>
      <c r="C31" s="82"/>
      <c r="D31" s="367">
        <v>2.0959999412298203E-2</v>
      </c>
      <c r="E31" s="367">
        <v>2.2069999948143959E-2</v>
      </c>
      <c r="F31" s="367">
        <v>2.7739999815821648E-2</v>
      </c>
      <c r="G31" s="367">
        <v>2.8189999982714653E-2</v>
      </c>
      <c r="H31" s="367">
        <v>2.8189999982714653E-2</v>
      </c>
      <c r="I31" s="367">
        <v>2.7610000222921371E-2</v>
      </c>
      <c r="J31" s="367">
        <v>3.0069999396800995E-2</v>
      </c>
      <c r="K31" s="367">
        <v>2.5480000302195549E-2</v>
      </c>
      <c r="L31" s="367">
        <v>2.4590000510215759E-2</v>
      </c>
      <c r="M31" s="367">
        <v>2.9990000650286674E-2</v>
      </c>
      <c r="N31" s="378">
        <v>2.9999999329447746E-2</v>
      </c>
      <c r="O31" s="378">
        <v>3.0869999900460243E-2</v>
      </c>
      <c r="P31" s="378">
        <v>3.3629998564720154E-2</v>
      </c>
      <c r="Q31" s="378">
        <v>2.9319999739527702E-2</v>
      </c>
      <c r="R31" s="378">
        <v>4.1230000555515289E-2</v>
      </c>
    </row>
    <row r="32" spans="1:18">
      <c r="A32" s="46"/>
      <c r="B32" s="129" t="s">
        <v>141</v>
      </c>
      <c r="C32" s="82"/>
      <c r="D32" s="367">
        <v>2.2770000621676445E-2</v>
      </c>
      <c r="E32" s="367">
        <v>2.6229999959468842E-2</v>
      </c>
      <c r="F32" s="367">
        <v>4.7060001641511917E-2</v>
      </c>
      <c r="G32" s="367">
        <v>2.6809999719262123E-2</v>
      </c>
      <c r="H32" s="367">
        <v>3.7919998168945313E-2</v>
      </c>
      <c r="I32" s="367">
        <v>4.081999883055687E-2</v>
      </c>
      <c r="J32" s="367">
        <v>5.4940000176429749E-2</v>
      </c>
      <c r="K32" s="367">
        <v>3.4949999302625656E-2</v>
      </c>
      <c r="L32" s="367">
        <v>4.9479998648166656E-2</v>
      </c>
      <c r="M32" s="367">
        <v>2.9510000720620155E-2</v>
      </c>
      <c r="N32" s="378">
        <v>5.2900001406669617E-2</v>
      </c>
      <c r="O32" s="378">
        <v>3.5719998180866241E-2</v>
      </c>
      <c r="P32" s="378">
        <v>3.1029999256134033E-2</v>
      </c>
      <c r="Q32" s="378">
        <v>3.8679998368024826E-2</v>
      </c>
      <c r="R32" s="378">
        <v>2.6480000466108322E-2</v>
      </c>
    </row>
    <row r="33" spans="1:18">
      <c r="A33" s="46"/>
      <c r="B33" s="129" t="s">
        <v>142</v>
      </c>
      <c r="C33" s="82"/>
      <c r="D33" s="367">
        <v>4.1659999638795853E-2</v>
      </c>
      <c r="E33" s="367">
        <v>2.9289999976754189E-2</v>
      </c>
      <c r="F33" s="367">
        <v>3.116999939084053E-2</v>
      </c>
      <c r="G33" s="367">
        <v>4.1960000991821289E-2</v>
      </c>
      <c r="H33" s="367">
        <v>4.1290000081062317E-2</v>
      </c>
      <c r="I33" s="367">
        <v>5.203000083565712E-2</v>
      </c>
      <c r="J33" s="367">
        <v>3.7889998406171799E-2</v>
      </c>
      <c r="K33" s="367">
        <v>4.5960001647472382E-2</v>
      </c>
      <c r="L33" s="367">
        <v>5.8139998465776443E-2</v>
      </c>
      <c r="M33" s="367">
        <v>5.1690001040697098E-2</v>
      </c>
      <c r="N33" s="378">
        <v>4.715999960899353E-2</v>
      </c>
      <c r="O33" s="378">
        <v>4.4980000704526901E-2</v>
      </c>
      <c r="P33" s="378">
        <v>5.1079999655485153E-2</v>
      </c>
      <c r="Q33" s="378">
        <v>5.3449999541044235E-2</v>
      </c>
      <c r="R33" s="378">
        <v>5.0960000604391098E-2</v>
      </c>
    </row>
    <row r="34" spans="1:18">
      <c r="A34" s="46"/>
      <c r="B34" s="88" t="s">
        <v>143</v>
      </c>
      <c r="C34" s="89"/>
      <c r="D34" s="369">
        <v>9.6570000052452087E-2</v>
      </c>
      <c r="E34" s="369">
        <v>8.1629998981952667E-2</v>
      </c>
      <c r="F34" s="369">
        <v>9.238000214099884E-2</v>
      </c>
      <c r="G34" s="369">
        <v>7.8050002455711365E-2</v>
      </c>
      <c r="H34" s="369">
        <v>0.10540000349283218</v>
      </c>
      <c r="I34" s="369">
        <v>7.2999998927116394E-2</v>
      </c>
      <c r="J34" s="369">
        <v>9.0810000896453857E-2</v>
      </c>
      <c r="K34" s="369">
        <v>0.1084199994802475</v>
      </c>
      <c r="L34" s="369">
        <v>0.1176299974322319</v>
      </c>
      <c r="M34" s="369">
        <v>0.12998999655246735</v>
      </c>
      <c r="N34" s="377">
        <v>0.13192999362945557</v>
      </c>
      <c r="O34" s="377">
        <v>0.12723000347614288</v>
      </c>
      <c r="P34" s="377">
        <v>0.14031000435352325</v>
      </c>
      <c r="Q34" s="377">
        <v>0.17615999281406403</v>
      </c>
      <c r="R34" s="377">
        <v>0.16572999954223633</v>
      </c>
    </row>
    <row r="35" spans="1:18">
      <c r="A35" s="46"/>
      <c r="B35" s="129"/>
      <c r="C35" s="82"/>
      <c r="D35" s="368"/>
      <c r="E35" s="368"/>
      <c r="F35" s="368"/>
      <c r="G35" s="368"/>
      <c r="H35" s="368"/>
      <c r="I35" s="368"/>
      <c r="J35" s="368"/>
      <c r="K35" s="368"/>
      <c r="L35" s="368"/>
      <c r="M35" s="368"/>
      <c r="N35" s="376"/>
      <c r="O35" s="376"/>
      <c r="P35" s="376"/>
      <c r="Q35" s="376"/>
      <c r="R35" s="376"/>
    </row>
    <row r="36" spans="1:18">
      <c r="A36" s="46"/>
      <c r="B36" s="58" t="s">
        <v>227</v>
      </c>
      <c r="C36" s="131"/>
      <c r="D36" s="369"/>
      <c r="E36" s="369"/>
      <c r="F36" s="369"/>
      <c r="G36" s="369"/>
      <c r="H36" s="369"/>
      <c r="I36" s="369"/>
      <c r="J36" s="369"/>
      <c r="K36" s="369"/>
      <c r="L36" s="369"/>
      <c r="M36" s="369"/>
      <c r="N36" s="377"/>
      <c r="O36" s="377"/>
      <c r="P36" s="377"/>
      <c r="Q36" s="377"/>
      <c r="R36" s="377"/>
    </row>
    <row r="37" spans="1:18">
      <c r="A37" s="46"/>
      <c r="B37" s="202" t="s">
        <v>228</v>
      </c>
      <c r="C37" s="203"/>
      <c r="D37" s="368">
        <v>2.3050000891089439E-2</v>
      </c>
      <c r="E37" s="368">
        <v>1.1470000259578228E-2</v>
      </c>
      <c r="F37" s="368">
        <v>1.7149999737739563E-2</v>
      </c>
      <c r="G37" s="368">
        <v>1.7729999497532845E-2</v>
      </c>
      <c r="H37" s="368">
        <v>2.2420000284910202E-2</v>
      </c>
      <c r="I37" s="368">
        <v>1.679999940097332E-2</v>
      </c>
      <c r="J37" s="368">
        <v>2.10999995470047E-2</v>
      </c>
      <c r="K37" s="368">
        <v>1.5569999814033508E-2</v>
      </c>
      <c r="L37" s="368">
        <v>2.0640000700950623E-2</v>
      </c>
      <c r="M37" s="368">
        <v>1.9889999181032181E-2</v>
      </c>
      <c r="N37" s="376">
        <v>2.4599999189376831E-2</v>
      </c>
      <c r="O37" s="376">
        <v>2.2190000861883163E-2</v>
      </c>
      <c r="P37" s="376">
        <v>2.2069999948143959E-2</v>
      </c>
      <c r="Q37" s="376">
        <v>2.5520000606775284E-2</v>
      </c>
      <c r="R37" s="376">
        <v>1.867000013589859E-2</v>
      </c>
    </row>
    <row r="38" spans="1:18">
      <c r="A38" s="46"/>
      <c r="B38" s="204" t="s">
        <v>229</v>
      </c>
      <c r="C38" s="205"/>
      <c r="D38" s="369">
        <v>5.8979999274015427E-2</v>
      </c>
      <c r="E38" s="369">
        <v>8.5689999163150787E-2</v>
      </c>
      <c r="F38" s="369">
        <v>9.2239998281002045E-2</v>
      </c>
      <c r="G38" s="369">
        <v>9.9040001630783081E-2</v>
      </c>
      <c r="H38" s="369">
        <v>0.10204999893903732</v>
      </c>
      <c r="I38" s="369">
        <v>0.11885999888181686</v>
      </c>
      <c r="J38" s="369">
        <v>0.12549999356269836</v>
      </c>
      <c r="K38" s="369">
        <v>0.12218999862670898</v>
      </c>
      <c r="L38" s="369">
        <v>0.12664000689983368</v>
      </c>
      <c r="M38" s="369">
        <v>0.12620000541210175</v>
      </c>
      <c r="N38" s="377">
        <v>0.1319500058889389</v>
      </c>
      <c r="O38" s="377">
        <v>0.13428999483585358</v>
      </c>
      <c r="P38" s="377">
        <v>0.14346000552177429</v>
      </c>
      <c r="Q38" s="377">
        <v>0.14451000094413757</v>
      </c>
      <c r="R38" s="377">
        <v>0.14912000298500061</v>
      </c>
    </row>
    <row r="39" spans="1:18">
      <c r="A39" s="46"/>
      <c r="B39" s="206"/>
      <c r="C39" s="131"/>
      <c r="D39" s="368"/>
      <c r="E39" s="368"/>
      <c r="F39" s="368"/>
      <c r="G39" s="368"/>
      <c r="H39" s="368"/>
      <c r="I39" s="368"/>
      <c r="J39" s="368"/>
      <c r="K39" s="368"/>
      <c r="L39" s="368"/>
      <c r="M39" s="368"/>
      <c r="N39" s="376"/>
      <c r="O39" s="376"/>
      <c r="P39" s="376"/>
      <c r="Q39" s="376"/>
      <c r="R39" s="376"/>
    </row>
    <row r="40" spans="1:18">
      <c r="A40" s="46"/>
      <c r="B40" s="58" t="s">
        <v>346</v>
      </c>
      <c r="C40" s="207"/>
      <c r="D40" s="369"/>
      <c r="E40" s="369"/>
      <c r="F40" s="369"/>
      <c r="G40" s="369"/>
      <c r="H40" s="369"/>
      <c r="I40" s="369"/>
      <c r="J40" s="369"/>
      <c r="K40" s="369"/>
      <c r="L40" s="369"/>
      <c r="M40" s="369"/>
      <c r="N40" s="377"/>
      <c r="O40" s="377"/>
      <c r="P40" s="377"/>
      <c r="Q40" s="377"/>
      <c r="R40" s="377"/>
    </row>
    <row r="41" spans="1:18">
      <c r="A41" s="46"/>
      <c r="B41" s="202" t="s">
        <v>134</v>
      </c>
      <c r="C41" s="203"/>
      <c r="D41" s="368">
        <v>3.5610001534223557E-2</v>
      </c>
      <c r="E41" s="368">
        <v>4.0249999612569809E-2</v>
      </c>
      <c r="F41" s="368">
        <v>4.6890001744031906E-2</v>
      </c>
      <c r="G41" s="368">
        <v>4.9860000610351563E-2</v>
      </c>
      <c r="H41" s="368">
        <v>5.0390001386404037E-2</v>
      </c>
      <c r="I41" s="368">
        <v>5.6499999016523361E-2</v>
      </c>
      <c r="J41" s="368">
        <v>6.2229998409748077E-2</v>
      </c>
      <c r="K41" s="368">
        <v>6.1640001833438873E-2</v>
      </c>
      <c r="L41" s="368">
        <v>6.4379997551441193E-2</v>
      </c>
      <c r="M41" s="368">
        <v>5.778999999165535E-2</v>
      </c>
      <c r="N41" s="376">
        <v>6.3529998064041138E-2</v>
      </c>
      <c r="O41" s="376">
        <v>6.2509998679161072E-2</v>
      </c>
      <c r="P41" s="376">
        <v>6.3249997794628143E-2</v>
      </c>
      <c r="Q41" s="376">
        <v>6.3969999551773071E-2</v>
      </c>
      <c r="R41" s="376">
        <v>6.6899999976158142E-2</v>
      </c>
    </row>
    <row r="42" spans="1:18">
      <c r="A42" s="46"/>
      <c r="B42" s="204" t="s">
        <v>136</v>
      </c>
      <c r="C42" s="205"/>
      <c r="D42" s="369">
        <v>8.107999712228775E-2</v>
      </c>
      <c r="E42" s="369">
        <v>0.10166999697685242</v>
      </c>
      <c r="F42" s="369">
        <v>9.8739996552467346E-2</v>
      </c>
      <c r="G42" s="369">
        <v>0.1046300008893013</v>
      </c>
      <c r="H42" s="369">
        <v>0.11721999943256378</v>
      </c>
      <c r="I42" s="369">
        <v>0.12100999802350998</v>
      </c>
      <c r="J42" s="369">
        <v>0.1206900030374527</v>
      </c>
      <c r="K42" s="369">
        <v>9.2150002717971802E-2</v>
      </c>
      <c r="L42" s="369">
        <v>0.10593000054359436</v>
      </c>
      <c r="M42" s="369">
        <v>0.12329000234603882</v>
      </c>
      <c r="N42" s="377">
        <v>0.12696999311447144</v>
      </c>
      <c r="O42" s="377">
        <v>0.12840999662876129</v>
      </c>
      <c r="P42" s="377">
        <v>0.13853999972343445</v>
      </c>
      <c r="Q42" s="377">
        <v>0.14350000023841858</v>
      </c>
      <c r="R42" s="377">
        <v>0.12582999467849731</v>
      </c>
    </row>
    <row r="43" spans="1:18">
      <c r="A43" s="46"/>
      <c r="B43" s="46"/>
      <c r="C43" s="46"/>
      <c r="D43" s="46"/>
      <c r="E43" s="46"/>
      <c r="F43" s="46"/>
      <c r="G43" s="46"/>
      <c r="H43" s="46"/>
      <c r="I43" s="46"/>
      <c r="J43" s="46"/>
      <c r="K43" s="46"/>
      <c r="L43" s="46"/>
      <c r="M43" s="46"/>
      <c r="N43" s="46"/>
      <c r="O43" s="46"/>
      <c r="P43" s="46"/>
      <c r="Q43" s="46"/>
      <c r="R43" s="46"/>
    </row>
    <row r="44" spans="1:18" s="47" customFormat="1" ht="12.75">
      <c r="A44" s="46"/>
      <c r="B44" s="46" t="s">
        <v>101</v>
      </c>
      <c r="C44" s="46"/>
      <c r="D44" s="46"/>
      <c r="E44" s="46"/>
      <c r="F44" s="46"/>
      <c r="G44" s="46"/>
      <c r="H44" s="46"/>
      <c r="I44" s="46"/>
      <c r="J44" s="46"/>
      <c r="K44" s="46"/>
      <c r="L44" s="46"/>
      <c r="M44" s="46"/>
      <c r="N44" s="46"/>
      <c r="O44" s="46"/>
      <c r="P44" s="46"/>
      <c r="Q44" s="46"/>
      <c r="R44" s="46"/>
    </row>
    <row r="45" spans="1:18" s="47" customFormat="1" ht="12.75">
      <c r="A45" s="46"/>
      <c r="B45" s="46" t="s">
        <v>102</v>
      </c>
      <c r="C45" s="46"/>
      <c r="D45" s="46"/>
      <c r="E45" s="46"/>
      <c r="F45" s="46"/>
      <c r="G45" s="46"/>
      <c r="H45" s="46"/>
      <c r="I45" s="46"/>
      <c r="J45" s="46"/>
      <c r="K45" s="46"/>
      <c r="L45" s="46"/>
      <c r="M45" s="46"/>
      <c r="N45" s="46"/>
      <c r="O45" s="46"/>
      <c r="P45" s="46"/>
      <c r="Q45" s="46"/>
      <c r="R45" s="46"/>
    </row>
    <row r="46" spans="1:18" s="47" customFormat="1" ht="12.75">
      <c r="A46" s="46"/>
      <c r="B46" s="46" t="s">
        <v>454</v>
      </c>
      <c r="C46" s="46"/>
      <c r="D46" s="46"/>
      <c r="E46" s="46"/>
      <c r="F46" s="46"/>
      <c r="G46" s="46"/>
      <c r="H46" s="46"/>
      <c r="I46" s="46"/>
      <c r="J46" s="46"/>
      <c r="K46" s="46"/>
      <c r="L46" s="46"/>
      <c r="M46" s="46"/>
      <c r="N46" s="46"/>
      <c r="O46" s="46"/>
      <c r="P46" s="46"/>
      <c r="Q46" s="46"/>
      <c r="R46" s="46"/>
    </row>
    <row r="47" spans="1:18" s="47" customFormat="1" ht="12.75" customHeight="1">
      <c r="A47" s="46"/>
      <c r="B47" s="106" t="s">
        <v>455</v>
      </c>
      <c r="C47" s="106"/>
      <c r="D47" s="106"/>
      <c r="E47" s="106"/>
      <c r="F47" s="106"/>
      <c r="G47" s="106"/>
      <c r="H47" s="106"/>
      <c r="I47" s="106"/>
      <c r="J47" s="106"/>
      <c r="K47" s="106"/>
      <c r="L47" s="106"/>
      <c r="M47" s="106"/>
      <c r="N47" s="106"/>
      <c r="O47" s="46"/>
      <c r="P47" s="46"/>
      <c r="Q47" s="46"/>
      <c r="R47" s="46"/>
    </row>
    <row r="48" spans="1:18" s="47" customFormat="1" ht="13.5" customHeight="1">
      <c r="A48" s="46"/>
      <c r="B48" s="106" t="s">
        <v>456</v>
      </c>
      <c r="C48" s="106"/>
      <c r="D48" s="106"/>
      <c r="E48" s="106"/>
      <c r="F48" s="106"/>
      <c r="G48" s="106"/>
      <c r="H48" s="106"/>
      <c r="I48" s="106"/>
      <c r="J48" s="106"/>
      <c r="K48" s="106"/>
      <c r="L48" s="106"/>
      <c r="M48" s="106"/>
      <c r="N48" s="106"/>
      <c r="O48" s="46"/>
      <c r="P48" s="46"/>
      <c r="Q48" s="46"/>
      <c r="R48" s="46"/>
    </row>
    <row r="49" spans="1:18">
      <c r="A49" s="1"/>
      <c r="B49" s="1"/>
      <c r="C49" s="1"/>
      <c r="D49" s="1"/>
      <c r="E49" s="1"/>
      <c r="F49" s="1"/>
      <c r="G49" s="1"/>
      <c r="H49" s="1"/>
      <c r="I49" s="1"/>
      <c r="J49" s="1"/>
      <c r="K49" s="1"/>
      <c r="L49" s="1"/>
      <c r="M49" s="1"/>
      <c r="N49" s="1"/>
      <c r="O49" s="1"/>
      <c r="P49" s="1"/>
      <c r="Q49" s="1"/>
      <c r="R49" s="1"/>
    </row>
    <row r="50" spans="1:18">
      <c r="B50" s="67" t="s">
        <v>103</v>
      </c>
    </row>
  </sheetData>
  <mergeCells count="3">
    <mergeCell ref="D6:R6"/>
    <mergeCell ref="B47:N47"/>
    <mergeCell ref="B48:N48"/>
  </mergeCells>
  <pageMargins left="0.70866141732283472" right="0.70866141732283472" top="0.78740157480314965" bottom="0.78740157480314965" header="0.31496062992125984" footer="0.31496062992125984"/>
  <pageSetup paperSize="9" scale="6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tabColor theme="9"/>
  </sheetPr>
  <dimension ref="A1:Q63"/>
  <sheetViews>
    <sheetView showGridLines="0" zoomScaleNormal="100" workbookViewId="0"/>
  </sheetViews>
  <sheetFormatPr baseColWidth="10" defaultColWidth="10.7109375" defaultRowHeight="15"/>
  <cols>
    <col min="1" max="2" width="10.7109375" style="33"/>
    <col min="3" max="3" width="24.42578125" style="33" customWidth="1"/>
    <col min="4" max="4" width="8.42578125" style="33" customWidth="1"/>
    <col min="5" max="6" width="8.42578125" style="33" hidden="1" customWidth="1"/>
    <col min="7" max="17" width="8.42578125" style="33" customWidth="1"/>
    <col min="18" max="16384" width="10.7109375" style="33"/>
  </cols>
  <sheetData>
    <row r="1" spans="1:17">
      <c r="A1" s="1"/>
      <c r="B1" s="1"/>
      <c r="C1" s="1"/>
      <c r="D1" s="1"/>
      <c r="E1" s="1"/>
      <c r="F1" s="1"/>
      <c r="G1" s="1"/>
      <c r="H1" s="1"/>
      <c r="I1" s="1"/>
      <c r="J1" s="1"/>
      <c r="K1" s="1"/>
      <c r="L1" s="1"/>
      <c r="M1" s="1"/>
      <c r="N1" s="1"/>
      <c r="O1" s="1"/>
      <c r="P1" s="1"/>
    </row>
    <row r="2" spans="1:17" s="38" customFormat="1" ht="26.85" customHeight="1">
      <c r="A2" s="34"/>
      <c r="B2" s="363" t="s">
        <v>50</v>
      </c>
      <c r="C2" s="36" t="s">
        <v>51</v>
      </c>
      <c r="D2" s="37"/>
      <c r="E2" s="37"/>
      <c r="F2" s="37"/>
      <c r="G2" s="37"/>
      <c r="H2" s="37"/>
      <c r="I2" s="37"/>
      <c r="J2" s="37"/>
      <c r="K2" s="37"/>
      <c r="L2" s="37"/>
      <c r="M2" s="37"/>
      <c r="N2" s="37"/>
      <c r="O2" s="37"/>
      <c r="P2" s="37"/>
      <c r="Q2" s="37"/>
    </row>
    <row r="3" spans="1:17" ht="13.35" customHeight="1">
      <c r="A3" s="1"/>
      <c r="B3" s="1"/>
      <c r="C3" s="1"/>
      <c r="D3" s="1"/>
      <c r="E3" s="1"/>
      <c r="F3" s="1"/>
      <c r="G3" s="1"/>
      <c r="H3" s="1"/>
      <c r="I3" s="1"/>
      <c r="J3" s="1"/>
      <c r="K3" s="1"/>
      <c r="L3" s="1"/>
      <c r="M3" s="1"/>
      <c r="N3" s="1"/>
      <c r="O3" s="1"/>
      <c r="P3" s="1"/>
    </row>
    <row r="4" spans="1:17" ht="15" customHeight="1">
      <c r="A4" s="1"/>
      <c r="B4" s="379" t="s">
        <v>457</v>
      </c>
      <c r="C4" s="380"/>
      <c r="D4" s="381" t="s">
        <v>458</v>
      </c>
      <c r="E4" s="382"/>
      <c r="F4" s="382"/>
      <c r="G4" s="382"/>
      <c r="H4" s="382"/>
      <c r="I4" s="382"/>
      <c r="J4" s="382"/>
      <c r="K4" s="382"/>
      <c r="L4" s="382"/>
      <c r="M4" s="382"/>
      <c r="N4" s="382"/>
      <c r="O4" s="382"/>
      <c r="P4" s="382"/>
      <c r="Q4" s="382"/>
    </row>
    <row r="5" spans="1:17">
      <c r="A5" s="1"/>
      <c r="B5" s="383"/>
      <c r="C5" s="380"/>
      <c r="D5" s="309">
        <v>2007</v>
      </c>
      <c r="E5" s="309">
        <v>2008</v>
      </c>
      <c r="F5" s="309">
        <v>2009</v>
      </c>
      <c r="G5" s="309">
        <v>2010</v>
      </c>
      <c r="H5" s="309">
        <v>2011</v>
      </c>
      <c r="I5" s="309">
        <v>2012</v>
      </c>
      <c r="J5" s="309">
        <v>2013</v>
      </c>
      <c r="K5" s="309">
        <v>2014</v>
      </c>
      <c r="L5" s="309">
        <v>2015</v>
      </c>
      <c r="M5" s="309">
        <v>2016</v>
      </c>
      <c r="N5" s="309">
        <v>2017</v>
      </c>
      <c r="O5" s="309">
        <v>2018</v>
      </c>
      <c r="P5" s="309">
        <v>2019</v>
      </c>
      <c r="Q5" s="309">
        <v>2020</v>
      </c>
    </row>
    <row r="6" spans="1:17" s="47" customFormat="1" ht="24" customHeight="1">
      <c r="A6" s="42"/>
      <c r="B6" s="384"/>
      <c r="C6" s="67"/>
      <c r="D6" s="124"/>
      <c r="E6" s="124"/>
      <c r="F6" s="124"/>
      <c r="G6" s="124"/>
      <c r="H6" s="124"/>
      <c r="I6" s="124"/>
      <c r="J6" s="124"/>
      <c r="K6" s="124"/>
      <c r="L6" s="124"/>
      <c r="M6" s="124"/>
      <c r="N6" s="124"/>
      <c r="O6" s="124"/>
      <c r="P6" s="124"/>
    </row>
    <row r="7" spans="1:17" s="47" customFormat="1" ht="14.25">
      <c r="A7" s="42"/>
      <c r="B7" s="74" t="s">
        <v>117</v>
      </c>
      <c r="C7" s="385"/>
      <c r="D7" s="366">
        <v>0.46100000000000002</v>
      </c>
      <c r="E7" s="366">
        <v>0.40700000000000003</v>
      </c>
      <c r="F7" s="366">
        <v>0.33299999999999996</v>
      </c>
      <c r="G7" s="366">
        <v>0.35200000000000004</v>
      </c>
      <c r="H7" s="366">
        <v>0.35899999999999999</v>
      </c>
      <c r="I7" s="366">
        <v>0.36099999999999999</v>
      </c>
      <c r="J7" s="366">
        <v>0.36299999999999999</v>
      </c>
      <c r="K7" s="366">
        <v>0.37200000000000005</v>
      </c>
      <c r="L7" s="366">
        <v>0.37200000000000005</v>
      </c>
      <c r="M7" s="366">
        <v>0.36899999999999999</v>
      </c>
      <c r="N7" s="366">
        <v>0.35599999999999998</v>
      </c>
      <c r="O7" s="366">
        <v>0.34799999999999998</v>
      </c>
      <c r="P7" s="366">
        <v>0.32100000000000001</v>
      </c>
      <c r="Q7" s="366">
        <v>0.30299999999999999</v>
      </c>
    </row>
    <row r="8" spans="1:17" s="47" customFormat="1" ht="6" customHeight="1">
      <c r="A8" s="46"/>
      <c r="B8" s="104"/>
      <c r="C8" s="244"/>
      <c r="D8" s="370"/>
      <c r="E8" s="370"/>
      <c r="F8" s="370"/>
      <c r="G8" s="370"/>
      <c r="H8" s="370"/>
      <c r="I8" s="370"/>
      <c r="J8" s="370"/>
      <c r="K8" s="370"/>
      <c r="L8" s="370"/>
      <c r="M8" s="370"/>
      <c r="N8" s="370"/>
      <c r="O8" s="370"/>
      <c r="P8" s="370"/>
      <c r="Q8" s="370"/>
    </row>
    <row r="9" spans="1:17" s="387" customFormat="1" ht="14.25">
      <c r="A9" s="386"/>
      <c r="B9" s="58" t="s">
        <v>118</v>
      </c>
      <c r="C9" s="244"/>
      <c r="D9" s="370"/>
      <c r="E9" s="370"/>
      <c r="F9" s="370"/>
      <c r="G9" s="370"/>
      <c r="H9" s="370"/>
      <c r="I9" s="370"/>
      <c r="J9" s="370"/>
      <c r="K9" s="370"/>
      <c r="L9" s="370"/>
      <c r="M9" s="370"/>
      <c r="N9" s="370"/>
      <c r="O9" s="370"/>
      <c r="P9" s="370"/>
      <c r="Q9" s="370"/>
    </row>
    <row r="10" spans="1:17" s="141" customFormat="1" ht="14.25">
      <c r="A10" s="95"/>
      <c r="B10" s="388" t="s">
        <v>119</v>
      </c>
      <c r="C10" s="389"/>
      <c r="D10" s="368">
        <v>0.43</v>
      </c>
      <c r="E10" s="368">
        <v>0.374</v>
      </c>
      <c r="F10" s="368">
        <v>0.29699999999999999</v>
      </c>
      <c r="G10" s="368">
        <v>0.33100000000000002</v>
      </c>
      <c r="H10" s="368">
        <v>0.34399999999999997</v>
      </c>
      <c r="I10" s="368">
        <v>0.34799999999999998</v>
      </c>
      <c r="J10" s="368">
        <v>0.34799999999999998</v>
      </c>
      <c r="K10" s="368">
        <v>0.35899999999999999</v>
      </c>
      <c r="L10" s="368">
        <v>0.35922542972759119</v>
      </c>
      <c r="M10" s="368">
        <v>0.35393349330580132</v>
      </c>
      <c r="N10" s="368">
        <v>0.34316368125330327</v>
      </c>
      <c r="O10" s="368">
        <v>0.33739744590878734</v>
      </c>
      <c r="P10" s="368">
        <v>0.312</v>
      </c>
      <c r="Q10" s="368">
        <v>0.29799999999999999</v>
      </c>
    </row>
    <row r="11" spans="1:17" s="141" customFormat="1" ht="14.25">
      <c r="A11" s="95"/>
      <c r="B11" s="390" t="s">
        <v>120</v>
      </c>
      <c r="C11" s="391"/>
      <c r="D11" s="369">
        <v>0.49200000000000005</v>
      </c>
      <c r="E11" s="369">
        <v>0.441</v>
      </c>
      <c r="F11" s="369">
        <v>0.377</v>
      </c>
      <c r="G11" s="369">
        <v>0.37799999999999995</v>
      </c>
      <c r="H11" s="369">
        <v>0.376</v>
      </c>
      <c r="I11" s="369">
        <v>0.377</v>
      </c>
      <c r="J11" s="369">
        <v>0.38</v>
      </c>
      <c r="K11" s="369">
        <v>0.38700000000000001</v>
      </c>
      <c r="L11" s="369">
        <v>0.38691082361906631</v>
      </c>
      <c r="M11" s="369">
        <v>0.38757538532461083</v>
      </c>
      <c r="N11" s="369">
        <v>0.37098438541116718</v>
      </c>
      <c r="O11" s="369">
        <v>0.36017699199490055</v>
      </c>
      <c r="P11" s="369">
        <v>0.33300000000000002</v>
      </c>
      <c r="Q11" s="369">
        <v>0.31</v>
      </c>
    </row>
    <row r="12" spans="1:17" s="47" customFormat="1" ht="6" customHeight="1">
      <c r="A12" s="42"/>
      <c r="B12" s="104"/>
      <c r="C12" s="244"/>
      <c r="D12" s="370"/>
      <c r="E12" s="370"/>
      <c r="F12" s="370"/>
      <c r="G12" s="370"/>
      <c r="H12" s="370"/>
      <c r="I12" s="370"/>
      <c r="J12" s="370"/>
      <c r="K12" s="370"/>
      <c r="L12" s="370"/>
      <c r="M12" s="370"/>
      <c r="N12" s="370"/>
      <c r="O12" s="370"/>
      <c r="P12" s="370"/>
      <c r="Q12" s="370"/>
    </row>
    <row r="13" spans="1:17" s="47" customFormat="1" ht="14.25">
      <c r="A13" s="42"/>
      <c r="B13" s="58" t="s">
        <v>459</v>
      </c>
      <c r="C13" s="244"/>
      <c r="D13" s="370"/>
      <c r="E13" s="370"/>
      <c r="F13" s="370"/>
      <c r="G13" s="370"/>
      <c r="H13" s="370"/>
      <c r="I13" s="370"/>
      <c r="J13" s="370"/>
      <c r="K13" s="370"/>
      <c r="L13" s="370"/>
      <c r="M13" s="370"/>
      <c r="N13" s="370"/>
      <c r="O13" s="370"/>
      <c r="P13" s="370"/>
      <c r="Q13" s="370"/>
    </row>
    <row r="14" spans="1:17" s="47" customFormat="1" ht="12.75">
      <c r="A14" s="42"/>
      <c r="B14" s="392" t="s">
        <v>220</v>
      </c>
      <c r="C14" s="393"/>
      <c r="D14" s="368">
        <v>0.46200000000000002</v>
      </c>
      <c r="E14" s="368">
        <v>0.40500000000000003</v>
      </c>
      <c r="F14" s="368">
        <v>0.32899999999999996</v>
      </c>
      <c r="G14" s="368">
        <v>0.35200000000000004</v>
      </c>
      <c r="H14" s="368">
        <v>0.36399999999999999</v>
      </c>
      <c r="I14" s="368">
        <v>0.35899999999999999</v>
      </c>
      <c r="J14" s="368">
        <v>0.36200000000000004</v>
      </c>
      <c r="K14" s="368">
        <v>0.37200000000000005</v>
      </c>
      <c r="L14" s="368">
        <v>0.373</v>
      </c>
      <c r="M14" s="368">
        <v>0.36699999999999999</v>
      </c>
      <c r="N14" s="368">
        <v>0.35599999999999998</v>
      </c>
      <c r="O14" s="368">
        <v>0.35</v>
      </c>
      <c r="P14" s="368">
        <v>0.32200000000000001</v>
      </c>
      <c r="Q14" s="368">
        <v>0.30299999999999999</v>
      </c>
    </row>
    <row r="15" spans="1:17" s="47" customFormat="1" ht="14.25" customHeight="1">
      <c r="A15" s="46"/>
      <c r="B15" s="390" t="s">
        <v>221</v>
      </c>
      <c r="C15" s="394"/>
      <c r="D15" s="369">
        <v>0.45899999999999996</v>
      </c>
      <c r="E15" s="369">
        <v>0.41100000000000003</v>
      </c>
      <c r="F15" s="369">
        <v>0.34200000000000003</v>
      </c>
      <c r="G15" s="369">
        <v>0.35299999999999998</v>
      </c>
      <c r="H15" s="369">
        <v>0.34700000000000003</v>
      </c>
      <c r="I15" s="369">
        <v>0.36599999999999999</v>
      </c>
      <c r="J15" s="369">
        <v>0.36299999999999999</v>
      </c>
      <c r="K15" s="369">
        <v>0.371</v>
      </c>
      <c r="L15" s="369">
        <v>0.36799999999999999</v>
      </c>
      <c r="M15" s="369">
        <v>0.374</v>
      </c>
      <c r="N15" s="369">
        <v>0.35299999999999998</v>
      </c>
      <c r="O15" s="369">
        <v>0.34</v>
      </c>
      <c r="P15" s="369">
        <v>0.316</v>
      </c>
      <c r="Q15" s="369">
        <v>0.30299999999999999</v>
      </c>
    </row>
    <row r="16" spans="1:17" s="47" customFormat="1" ht="14.25" customHeight="1">
      <c r="A16" s="46"/>
      <c r="B16" s="395"/>
      <c r="C16" s="395"/>
      <c r="D16" s="42"/>
      <c r="E16" s="42"/>
      <c r="F16" s="42"/>
      <c r="G16" s="42"/>
      <c r="H16" s="42"/>
      <c r="I16" s="42"/>
      <c r="J16" s="42"/>
      <c r="K16" s="42"/>
      <c r="L16" s="42"/>
      <c r="M16" s="42"/>
      <c r="N16" s="42"/>
      <c r="O16" s="42"/>
      <c r="P16" s="42"/>
      <c r="Q16" s="42"/>
    </row>
    <row r="17" spans="1:17" s="47" customFormat="1" ht="13.15" customHeight="1">
      <c r="A17" s="46"/>
      <c r="B17" s="396" t="s">
        <v>460</v>
      </c>
      <c r="C17" s="396"/>
      <c r="D17" s="397"/>
      <c r="E17" s="397"/>
      <c r="F17" s="95"/>
      <c r="G17" s="42"/>
      <c r="H17" s="42"/>
      <c r="I17" s="42"/>
      <c r="J17" s="42"/>
      <c r="K17" s="42"/>
      <c r="L17" s="42"/>
      <c r="M17" s="42"/>
      <c r="N17" s="42"/>
      <c r="O17" s="42"/>
      <c r="P17" s="42"/>
      <c r="Q17" s="42"/>
    </row>
    <row r="18" spans="1:17" s="47" customFormat="1" ht="6" customHeight="1">
      <c r="A18" s="42"/>
      <c r="B18" s="244"/>
      <c r="C18" s="244"/>
      <c r="D18" s="1"/>
      <c r="E18" s="1"/>
      <c r="F18" s="1"/>
      <c r="G18" s="1"/>
      <c r="H18" s="1"/>
      <c r="I18" s="1"/>
      <c r="J18" s="1"/>
      <c r="K18" s="1"/>
      <c r="L18" s="1"/>
      <c r="M18" s="1"/>
      <c r="N18" s="1"/>
      <c r="O18" s="1"/>
      <c r="P18" s="1"/>
      <c r="Q18" s="1"/>
    </row>
    <row r="19" spans="1:17" s="47" customFormat="1" ht="14.25">
      <c r="A19" s="42"/>
      <c r="B19" s="74" t="s">
        <v>117</v>
      </c>
      <c r="C19" s="385"/>
      <c r="D19" s="398">
        <v>1733</v>
      </c>
      <c r="E19" s="398">
        <v>1327</v>
      </c>
      <c r="F19" s="398">
        <v>1138</v>
      </c>
      <c r="G19" s="398">
        <v>1140</v>
      </c>
      <c r="H19" s="398">
        <v>1068</v>
      </c>
      <c r="I19" s="398">
        <v>1047</v>
      </c>
      <c r="J19" s="398">
        <v>1070</v>
      </c>
      <c r="K19" s="398">
        <v>1077</v>
      </c>
      <c r="L19" s="398">
        <v>1039</v>
      </c>
      <c r="M19" s="398">
        <v>993</v>
      </c>
      <c r="N19" s="398">
        <v>901</v>
      </c>
      <c r="O19" s="398">
        <v>813</v>
      </c>
      <c r="P19" s="398">
        <v>727</v>
      </c>
      <c r="Q19" s="398">
        <v>817</v>
      </c>
    </row>
    <row r="20" spans="1:17" s="47" customFormat="1" ht="6" customHeight="1">
      <c r="A20" s="42"/>
      <c r="B20" s="104"/>
      <c r="C20" s="244"/>
      <c r="D20" s="399"/>
      <c r="E20" s="399"/>
      <c r="F20" s="399"/>
      <c r="G20" s="399"/>
      <c r="H20" s="399"/>
      <c r="I20" s="399"/>
      <c r="J20" s="399"/>
      <c r="K20" s="399"/>
      <c r="L20" s="399"/>
      <c r="M20" s="399"/>
      <c r="N20" s="399"/>
      <c r="O20" s="399"/>
      <c r="P20" s="399"/>
      <c r="Q20" s="399"/>
    </row>
    <row r="21" spans="1:17" s="47" customFormat="1" ht="14.25">
      <c r="A21" s="42"/>
      <c r="B21" s="58" t="s">
        <v>118</v>
      </c>
      <c r="C21" s="244"/>
      <c r="D21" s="399"/>
      <c r="E21" s="399"/>
      <c r="F21" s="399"/>
      <c r="G21" s="399"/>
      <c r="H21" s="399"/>
      <c r="I21" s="399"/>
      <c r="J21" s="399"/>
      <c r="K21" s="399"/>
      <c r="L21" s="399"/>
      <c r="M21" s="399"/>
      <c r="N21" s="399"/>
      <c r="O21" s="399"/>
      <c r="P21" s="399"/>
      <c r="Q21" s="399"/>
    </row>
    <row r="22" spans="1:17" s="47" customFormat="1" ht="14.25">
      <c r="A22" s="42"/>
      <c r="B22" s="388" t="s">
        <v>119</v>
      </c>
      <c r="C22" s="389"/>
      <c r="D22" s="400">
        <v>814</v>
      </c>
      <c r="E22" s="400">
        <v>623</v>
      </c>
      <c r="F22" s="400">
        <v>553</v>
      </c>
      <c r="G22" s="400">
        <v>582</v>
      </c>
      <c r="H22" s="400">
        <v>545</v>
      </c>
      <c r="I22" s="400">
        <v>539</v>
      </c>
      <c r="J22" s="400">
        <v>555</v>
      </c>
      <c r="K22" s="400">
        <v>561</v>
      </c>
      <c r="L22" s="400">
        <v>545</v>
      </c>
      <c r="M22" s="400">
        <v>525</v>
      </c>
      <c r="N22" s="400">
        <v>480</v>
      </c>
      <c r="O22" s="400">
        <v>436</v>
      </c>
      <c r="P22" s="400">
        <v>394</v>
      </c>
      <c r="Q22" s="400">
        <v>453</v>
      </c>
    </row>
    <row r="23" spans="1:17" s="47" customFormat="1" ht="14.25">
      <c r="A23" s="46"/>
      <c r="B23" s="390" t="s">
        <v>120</v>
      </c>
      <c r="C23" s="391"/>
      <c r="D23" s="401">
        <v>919</v>
      </c>
      <c r="E23" s="401">
        <v>704</v>
      </c>
      <c r="F23" s="401">
        <v>585</v>
      </c>
      <c r="G23" s="401">
        <v>558</v>
      </c>
      <c r="H23" s="401">
        <v>523</v>
      </c>
      <c r="I23" s="401">
        <v>508</v>
      </c>
      <c r="J23" s="401">
        <v>515</v>
      </c>
      <c r="K23" s="401">
        <v>516</v>
      </c>
      <c r="L23" s="401">
        <v>494</v>
      </c>
      <c r="M23" s="401">
        <v>468</v>
      </c>
      <c r="N23" s="401">
        <v>421</v>
      </c>
      <c r="O23" s="401">
        <v>377</v>
      </c>
      <c r="P23" s="401">
        <v>334</v>
      </c>
      <c r="Q23" s="401">
        <v>364</v>
      </c>
    </row>
    <row r="24" spans="1:17" s="47" customFormat="1" ht="6" customHeight="1">
      <c r="A24" s="42"/>
      <c r="B24" s="104"/>
      <c r="C24" s="244"/>
      <c r="D24" s="399"/>
      <c r="E24" s="399"/>
      <c r="F24" s="399"/>
      <c r="G24" s="399"/>
      <c r="H24" s="399"/>
      <c r="I24" s="399"/>
      <c r="J24" s="399"/>
      <c r="K24" s="399"/>
      <c r="L24" s="399"/>
      <c r="M24" s="399"/>
      <c r="N24" s="399"/>
      <c r="O24" s="399"/>
      <c r="P24" s="399"/>
      <c r="Q24" s="399"/>
    </row>
    <row r="25" spans="1:17" s="47" customFormat="1" ht="14.25">
      <c r="A25" s="42"/>
      <c r="B25" s="58" t="s">
        <v>459</v>
      </c>
      <c r="C25" s="244"/>
      <c r="D25" s="399"/>
      <c r="E25" s="399"/>
      <c r="F25" s="399"/>
      <c r="G25" s="399"/>
      <c r="H25" s="399"/>
      <c r="I25" s="399"/>
      <c r="J25" s="399"/>
      <c r="K25" s="399"/>
      <c r="L25" s="399"/>
      <c r="M25" s="399"/>
      <c r="N25" s="399"/>
      <c r="O25" s="399"/>
      <c r="P25" s="399"/>
      <c r="Q25" s="399"/>
    </row>
    <row r="26" spans="1:17" s="47" customFormat="1" ht="12.75">
      <c r="A26" s="46"/>
      <c r="B26" s="392" t="s">
        <v>220</v>
      </c>
      <c r="C26" s="393"/>
      <c r="D26" s="400">
        <v>1143</v>
      </c>
      <c r="E26" s="400">
        <v>866</v>
      </c>
      <c r="F26" s="400">
        <v>762</v>
      </c>
      <c r="G26" s="400">
        <v>783</v>
      </c>
      <c r="H26" s="400">
        <v>738</v>
      </c>
      <c r="I26" s="400">
        <v>718</v>
      </c>
      <c r="J26" s="400">
        <v>754</v>
      </c>
      <c r="K26" s="400">
        <v>771</v>
      </c>
      <c r="L26" s="400">
        <v>754</v>
      </c>
      <c r="M26" s="400">
        <v>727</v>
      </c>
      <c r="N26" s="400">
        <v>675</v>
      </c>
      <c r="O26" s="400">
        <v>616</v>
      </c>
      <c r="P26" s="400">
        <v>555</v>
      </c>
      <c r="Q26" s="400">
        <v>629</v>
      </c>
    </row>
    <row r="27" spans="1:17" s="387" customFormat="1" ht="12.75">
      <c r="A27" s="386"/>
      <c r="B27" s="390" t="s">
        <v>221</v>
      </c>
      <c r="C27" s="394"/>
      <c r="D27" s="401">
        <v>590</v>
      </c>
      <c r="E27" s="401">
        <v>461</v>
      </c>
      <c r="F27" s="401">
        <v>377</v>
      </c>
      <c r="G27" s="401">
        <v>357</v>
      </c>
      <c r="H27" s="401">
        <v>330</v>
      </c>
      <c r="I27" s="401">
        <v>329</v>
      </c>
      <c r="J27" s="401">
        <v>316</v>
      </c>
      <c r="K27" s="401">
        <v>306</v>
      </c>
      <c r="L27" s="401">
        <v>285</v>
      </c>
      <c r="M27" s="401">
        <v>267</v>
      </c>
      <c r="N27" s="401">
        <v>226</v>
      </c>
      <c r="O27" s="401">
        <v>198</v>
      </c>
      <c r="P27" s="401">
        <v>172</v>
      </c>
      <c r="Q27" s="401">
        <v>188</v>
      </c>
    </row>
    <row r="28" spans="1:17" s="47" customFormat="1" ht="12.75">
      <c r="A28" s="42"/>
      <c r="B28" s="395"/>
      <c r="C28" s="395"/>
      <c r="D28" s="42"/>
      <c r="E28" s="42"/>
      <c r="F28" s="42"/>
      <c r="G28" s="42"/>
      <c r="H28" s="42"/>
      <c r="I28" s="42"/>
      <c r="J28" s="42"/>
      <c r="K28" s="42"/>
      <c r="L28" s="42"/>
      <c r="M28" s="42"/>
      <c r="N28" s="42"/>
      <c r="O28" s="42"/>
      <c r="P28" s="42"/>
    </row>
    <row r="29" spans="1:17" s="47" customFormat="1" ht="14.25">
      <c r="A29" s="42"/>
      <c r="B29" s="244"/>
      <c r="C29" s="244"/>
      <c r="D29" s="1"/>
      <c r="E29" s="1"/>
      <c r="F29" s="1"/>
      <c r="G29" s="1"/>
      <c r="H29" s="1"/>
      <c r="I29" s="1"/>
      <c r="J29" s="1"/>
      <c r="K29" s="1"/>
      <c r="L29" s="1"/>
      <c r="M29" s="1"/>
      <c r="N29" s="1"/>
      <c r="O29" s="1"/>
      <c r="P29" s="1"/>
    </row>
    <row r="30" spans="1:17" s="47" customFormat="1" ht="13.15" customHeight="1">
      <c r="A30" s="46"/>
      <c r="B30" s="402" t="s">
        <v>461</v>
      </c>
      <c r="C30" s="397"/>
      <c r="D30" s="381" t="s">
        <v>462</v>
      </c>
      <c r="E30" s="382"/>
      <c r="F30" s="382"/>
      <c r="G30" s="382"/>
      <c r="H30" s="382"/>
      <c r="I30" s="382"/>
      <c r="J30" s="382"/>
      <c r="K30" s="382"/>
      <c r="L30" s="382"/>
      <c r="M30" s="382"/>
      <c r="N30" s="382"/>
      <c r="O30" s="382"/>
      <c r="P30" s="382"/>
      <c r="Q30" s="382"/>
    </row>
    <row r="31" spans="1:17" s="47" customFormat="1" ht="14.25" customHeight="1">
      <c r="A31" s="46"/>
      <c r="B31" s="397"/>
      <c r="C31" s="397"/>
      <c r="D31" s="309">
        <v>2007</v>
      </c>
      <c r="E31" s="309">
        <v>2008</v>
      </c>
      <c r="F31" s="309">
        <v>2009</v>
      </c>
      <c r="G31" s="309" t="s">
        <v>463</v>
      </c>
      <c r="H31" s="309" t="s">
        <v>464</v>
      </c>
      <c r="I31" s="309">
        <v>2012</v>
      </c>
      <c r="J31" s="309">
        <v>2013</v>
      </c>
      <c r="K31" s="309">
        <v>2014</v>
      </c>
      <c r="L31" s="309">
        <v>2015</v>
      </c>
      <c r="M31" s="309">
        <v>2016</v>
      </c>
      <c r="N31" s="309">
        <v>2017</v>
      </c>
      <c r="O31" s="309">
        <v>2018</v>
      </c>
      <c r="P31" s="309">
        <v>2019</v>
      </c>
      <c r="Q31" s="309">
        <v>2020</v>
      </c>
    </row>
    <row r="32" spans="1:17" s="47" customFormat="1" ht="14.25" customHeight="1">
      <c r="A32" s="46"/>
      <c r="B32" s="403"/>
      <c r="C32" s="135"/>
      <c r="D32" s="124"/>
      <c r="E32" s="124"/>
      <c r="F32" s="124"/>
      <c r="G32" s="124"/>
      <c r="H32" s="124"/>
      <c r="I32" s="124"/>
      <c r="J32" s="124"/>
      <c r="K32" s="124"/>
      <c r="L32" s="124"/>
      <c r="M32" s="124"/>
      <c r="N32" s="124"/>
      <c r="O32" s="124"/>
      <c r="P32" s="124"/>
    </row>
    <row r="33" spans="1:17" s="47" customFormat="1" ht="14.25">
      <c r="A33" s="46"/>
      <c r="B33" s="404" t="s">
        <v>117</v>
      </c>
      <c r="C33" s="405"/>
      <c r="D33" s="366">
        <v>0.56000000000000005</v>
      </c>
      <c r="E33" s="366">
        <v>0.51800000000000002</v>
      </c>
      <c r="F33" s="366">
        <v>0.44900000000000001</v>
      </c>
      <c r="G33" s="366">
        <v>0.46799999999999997</v>
      </c>
      <c r="H33" s="366">
        <v>0.47600000000000003</v>
      </c>
      <c r="I33" s="366">
        <v>0.45100000000000001</v>
      </c>
      <c r="J33" s="366">
        <v>0.44400000000000001</v>
      </c>
      <c r="K33" s="366">
        <v>0.44</v>
      </c>
      <c r="L33" s="366">
        <v>0.436</v>
      </c>
      <c r="M33" s="366">
        <v>0.40799999999999997</v>
      </c>
      <c r="N33" s="366">
        <v>0.41700000000000004</v>
      </c>
      <c r="O33" s="366">
        <v>0.40899999999999997</v>
      </c>
      <c r="P33" s="366">
        <v>0.37799999999999995</v>
      </c>
      <c r="Q33" s="406">
        <v>0</v>
      </c>
    </row>
    <row r="34" spans="1:17" s="387" customFormat="1" ht="6" customHeight="1">
      <c r="A34" s="386"/>
      <c r="B34" s="213"/>
      <c r="C34" s="407"/>
      <c r="D34" s="370"/>
      <c r="E34" s="370"/>
      <c r="F34" s="370"/>
      <c r="G34" s="370"/>
      <c r="H34" s="370"/>
      <c r="I34" s="370"/>
      <c r="J34" s="370"/>
      <c r="K34" s="370"/>
      <c r="L34" s="370"/>
      <c r="M34" s="370"/>
      <c r="N34" s="370"/>
      <c r="O34" s="370"/>
      <c r="P34" s="370"/>
      <c r="Q34" s="408"/>
    </row>
    <row r="35" spans="1:17" s="47" customFormat="1" ht="14.25">
      <c r="A35" s="42"/>
      <c r="B35" s="409" t="s">
        <v>118</v>
      </c>
      <c r="C35" s="407"/>
      <c r="D35" s="370"/>
      <c r="E35" s="370"/>
      <c r="F35" s="370"/>
      <c r="G35" s="370"/>
      <c r="H35" s="370"/>
      <c r="I35" s="370"/>
      <c r="J35" s="370"/>
      <c r="K35" s="370"/>
      <c r="L35" s="370"/>
      <c r="M35" s="370"/>
      <c r="N35" s="370"/>
      <c r="O35" s="370"/>
      <c r="P35" s="370"/>
      <c r="Q35" s="408"/>
    </row>
    <row r="36" spans="1:17" s="47" customFormat="1" ht="14.25">
      <c r="A36" s="42"/>
      <c r="B36" s="410" t="s">
        <v>119</v>
      </c>
      <c r="C36" s="411"/>
      <c r="D36" s="368">
        <v>0.56100000000000005</v>
      </c>
      <c r="E36" s="368">
        <v>0.52500000000000002</v>
      </c>
      <c r="F36" s="368">
        <v>0.439</v>
      </c>
      <c r="G36" s="368">
        <v>0.47499999999999998</v>
      </c>
      <c r="H36" s="368">
        <v>0.49</v>
      </c>
      <c r="I36" s="368">
        <v>0.46500000000000002</v>
      </c>
      <c r="J36" s="368">
        <v>0.45</v>
      </c>
      <c r="K36" s="368">
        <v>0.45799999999999996</v>
      </c>
      <c r="L36" s="368">
        <v>0.45299999999999996</v>
      </c>
      <c r="M36" s="368">
        <v>0.42599999999999999</v>
      </c>
      <c r="N36" s="368">
        <v>0.435</v>
      </c>
      <c r="O36" s="368">
        <v>0.42599999999999999</v>
      </c>
      <c r="P36" s="368">
        <v>0.39600000000000002</v>
      </c>
      <c r="Q36" s="412">
        <v>0</v>
      </c>
    </row>
    <row r="37" spans="1:17" s="47" customFormat="1" ht="14.25">
      <c r="A37" s="46"/>
      <c r="B37" s="413" t="s">
        <v>120</v>
      </c>
      <c r="C37" s="414"/>
      <c r="D37" s="369">
        <v>0.55799999999999994</v>
      </c>
      <c r="E37" s="369">
        <v>0.51100000000000001</v>
      </c>
      <c r="F37" s="369">
        <v>0.46299999999999997</v>
      </c>
      <c r="G37" s="369">
        <v>0.46</v>
      </c>
      <c r="H37" s="369">
        <v>0.45799999999999996</v>
      </c>
      <c r="I37" s="369">
        <v>0.434</v>
      </c>
      <c r="J37" s="369">
        <v>0.435</v>
      </c>
      <c r="K37" s="369">
        <v>0.41600000000000004</v>
      </c>
      <c r="L37" s="369">
        <v>0.41299999999999998</v>
      </c>
      <c r="M37" s="369">
        <v>0.38200000000000001</v>
      </c>
      <c r="N37" s="369">
        <v>0.39</v>
      </c>
      <c r="O37" s="369">
        <v>0.38400000000000001</v>
      </c>
      <c r="P37" s="369">
        <v>0.35299999999999998</v>
      </c>
      <c r="Q37" s="415">
        <v>0</v>
      </c>
    </row>
    <row r="38" spans="1:17" s="47" customFormat="1" ht="14.25" customHeight="1">
      <c r="A38" s="46"/>
      <c r="B38" s="407"/>
      <c r="C38" s="407"/>
      <c r="D38" s="133"/>
      <c r="E38" s="133"/>
      <c r="F38" s="133"/>
      <c r="G38" s="133"/>
      <c r="H38" s="133"/>
      <c r="I38" s="133"/>
      <c r="J38" s="133"/>
      <c r="K38" s="133"/>
      <c r="L38" s="133"/>
      <c r="M38" s="133"/>
      <c r="N38" s="133"/>
      <c r="O38" s="133"/>
      <c r="P38" s="133"/>
      <c r="Q38" s="416"/>
    </row>
    <row r="39" spans="1:17" s="47" customFormat="1" ht="14.25" customHeight="1">
      <c r="A39" s="46"/>
      <c r="B39" s="396" t="s">
        <v>465</v>
      </c>
      <c r="C39" s="396"/>
      <c r="D39" s="417"/>
      <c r="E39" s="417"/>
      <c r="F39" s="417"/>
      <c r="G39" s="417"/>
      <c r="H39" s="417"/>
      <c r="I39" s="417"/>
      <c r="J39" s="417"/>
      <c r="K39" s="417"/>
      <c r="L39" s="417"/>
      <c r="M39" s="417"/>
      <c r="N39" s="417"/>
      <c r="O39" s="417"/>
      <c r="P39" s="417"/>
      <c r="Q39" s="418"/>
    </row>
    <row r="40" spans="1:17" s="387" customFormat="1" ht="6" customHeight="1">
      <c r="A40" s="386"/>
      <c r="B40" s="407"/>
      <c r="C40" s="407"/>
      <c r="D40" s="133"/>
      <c r="E40" s="133"/>
      <c r="F40" s="133"/>
      <c r="G40" s="133"/>
      <c r="H40" s="133"/>
      <c r="I40" s="133"/>
      <c r="J40" s="133"/>
      <c r="K40" s="133"/>
      <c r="L40" s="133"/>
      <c r="M40" s="133"/>
      <c r="N40" s="133"/>
      <c r="O40" s="133"/>
      <c r="P40" s="133"/>
      <c r="Q40" s="416"/>
    </row>
    <row r="41" spans="1:17" s="47" customFormat="1" ht="14.25">
      <c r="A41" s="42"/>
      <c r="B41" s="404" t="s">
        <v>117</v>
      </c>
      <c r="C41" s="405"/>
      <c r="D41" s="366">
        <v>4.9000000000000002E-2</v>
      </c>
      <c r="E41" s="366">
        <v>3.9E-2</v>
      </c>
      <c r="F41" s="366">
        <v>3.5000000000000003E-2</v>
      </c>
      <c r="G41" s="366">
        <v>3.3000000000000002E-2</v>
      </c>
      <c r="H41" s="366">
        <v>2.7999999999999997E-2</v>
      </c>
      <c r="I41" s="366">
        <v>2.4E-2</v>
      </c>
      <c r="J41" s="366">
        <v>2.3E-2</v>
      </c>
      <c r="K41" s="366">
        <v>2.2000000000000002E-2</v>
      </c>
      <c r="L41" s="366">
        <v>0.02</v>
      </c>
      <c r="M41" s="366">
        <v>1.7000000000000001E-2</v>
      </c>
      <c r="N41" s="366">
        <v>1.6E-2</v>
      </c>
      <c r="O41" s="366">
        <v>1.3999999999999999E-2</v>
      </c>
      <c r="P41" s="366">
        <v>1.2E-2</v>
      </c>
      <c r="Q41" s="406">
        <v>0</v>
      </c>
    </row>
    <row r="42" spans="1:17" s="47" customFormat="1" ht="6" customHeight="1">
      <c r="A42" s="42"/>
      <c r="B42" s="213"/>
      <c r="C42" s="407"/>
      <c r="D42" s="370"/>
      <c r="E42" s="370"/>
      <c r="F42" s="370"/>
      <c r="G42" s="370"/>
      <c r="H42" s="370"/>
      <c r="I42" s="370"/>
      <c r="J42" s="370"/>
      <c r="K42" s="370"/>
      <c r="L42" s="370"/>
      <c r="M42" s="370"/>
      <c r="N42" s="370"/>
      <c r="O42" s="370"/>
      <c r="P42" s="370"/>
      <c r="Q42" s="408"/>
    </row>
    <row r="43" spans="1:17" s="47" customFormat="1" ht="14.25">
      <c r="A43" s="46"/>
      <c r="B43" s="409" t="s">
        <v>118</v>
      </c>
      <c r="C43" s="407"/>
      <c r="D43" s="370"/>
      <c r="E43" s="370"/>
      <c r="F43" s="370"/>
      <c r="G43" s="370"/>
      <c r="H43" s="370"/>
      <c r="I43" s="370"/>
      <c r="J43" s="370"/>
      <c r="K43" s="370"/>
      <c r="L43" s="370"/>
      <c r="M43" s="370"/>
      <c r="N43" s="370"/>
      <c r="O43" s="370"/>
      <c r="P43" s="370"/>
      <c r="Q43" s="408"/>
    </row>
    <row r="44" spans="1:17" s="47" customFormat="1" ht="14.25">
      <c r="A44" s="46"/>
      <c r="B44" s="410" t="s">
        <v>119</v>
      </c>
      <c r="C44" s="411"/>
      <c r="D44" s="368">
        <v>4.8000000000000001E-2</v>
      </c>
      <c r="E44" s="368">
        <v>3.9E-2</v>
      </c>
      <c r="F44" s="368">
        <v>3.6000000000000004E-2</v>
      </c>
      <c r="G44" s="368">
        <v>3.5000000000000003E-2</v>
      </c>
      <c r="H44" s="368">
        <v>0.03</v>
      </c>
      <c r="I44" s="368">
        <v>2.6000000000000002E-2</v>
      </c>
      <c r="J44" s="368">
        <v>2.5000000000000001E-2</v>
      </c>
      <c r="K44" s="368">
        <v>2.4E-2</v>
      </c>
      <c r="L44" s="368">
        <v>2.3E-2</v>
      </c>
      <c r="M44" s="368">
        <v>1.9E-2</v>
      </c>
      <c r="N44" s="368">
        <v>1.8000000000000002E-2</v>
      </c>
      <c r="O44" s="368">
        <v>1.6E-2</v>
      </c>
      <c r="P44" s="368">
        <v>1.3999999999999999E-2</v>
      </c>
      <c r="Q44" s="412">
        <v>0</v>
      </c>
    </row>
    <row r="45" spans="1:17" s="47" customFormat="1" ht="14.25">
      <c r="A45" s="46"/>
      <c r="B45" s="413" t="s">
        <v>120</v>
      </c>
      <c r="C45" s="414"/>
      <c r="D45" s="369">
        <v>4.9000000000000002E-2</v>
      </c>
      <c r="E45" s="369">
        <v>3.9E-2</v>
      </c>
      <c r="F45" s="369">
        <v>3.4000000000000002E-2</v>
      </c>
      <c r="G45" s="369">
        <v>0.03</v>
      </c>
      <c r="H45" s="369">
        <v>2.6000000000000002E-2</v>
      </c>
      <c r="I45" s="369">
        <v>2.2000000000000002E-2</v>
      </c>
      <c r="J45" s="369">
        <v>2.1000000000000001E-2</v>
      </c>
      <c r="K45" s="369">
        <v>1.9E-2</v>
      </c>
      <c r="L45" s="369">
        <v>1.7000000000000001E-2</v>
      </c>
      <c r="M45" s="369">
        <v>1.3999999999999999E-2</v>
      </c>
      <c r="N45" s="369">
        <v>1.3000000000000001E-2</v>
      </c>
      <c r="O45" s="369">
        <v>1.1000000000000001E-2</v>
      </c>
      <c r="P45" s="369">
        <v>0.01</v>
      </c>
      <c r="Q45" s="415">
        <v>0</v>
      </c>
    </row>
    <row r="46" spans="1:17" s="47" customFormat="1" ht="6" customHeight="1">
      <c r="A46" s="46"/>
      <c r="B46" s="407"/>
      <c r="C46" s="407"/>
      <c r="D46" s="133"/>
      <c r="E46" s="133"/>
      <c r="F46" s="133"/>
      <c r="G46" s="133"/>
      <c r="H46" s="133"/>
      <c r="I46" s="133"/>
      <c r="J46" s="133"/>
      <c r="K46" s="133"/>
      <c r="L46" s="133"/>
      <c r="M46" s="133"/>
      <c r="N46" s="133"/>
      <c r="O46" s="133"/>
      <c r="P46" s="133"/>
      <c r="Q46" s="416"/>
    </row>
    <row r="47" spans="1:17" s="47" customFormat="1" ht="13.15" customHeight="1">
      <c r="A47" s="46"/>
      <c r="B47" s="396" t="s">
        <v>466</v>
      </c>
      <c r="C47" s="396"/>
      <c r="D47" s="42"/>
      <c r="E47" s="42"/>
      <c r="F47" s="42"/>
      <c r="G47" s="42"/>
      <c r="H47" s="42"/>
      <c r="I47" s="42"/>
      <c r="J47" s="42"/>
      <c r="K47" s="42"/>
      <c r="L47" s="42"/>
      <c r="M47" s="42"/>
      <c r="N47" s="42"/>
      <c r="O47" s="42"/>
      <c r="P47" s="42"/>
      <c r="Q47" s="419"/>
    </row>
    <row r="48" spans="1:17" s="47" customFormat="1" ht="6" customHeight="1">
      <c r="A48" s="46"/>
      <c r="B48" s="407"/>
      <c r="C48" s="407"/>
      <c r="D48" s="1"/>
      <c r="E48" s="1"/>
      <c r="F48" s="1"/>
      <c r="G48" s="1"/>
      <c r="H48" s="1"/>
      <c r="I48" s="1"/>
      <c r="J48" s="1"/>
      <c r="K48" s="1"/>
      <c r="L48" s="1"/>
      <c r="M48" s="1"/>
      <c r="N48" s="1"/>
      <c r="O48" s="1"/>
      <c r="P48" s="1"/>
      <c r="Q48" s="420"/>
    </row>
    <row r="49" spans="1:17" s="47" customFormat="1" ht="14.25">
      <c r="A49" s="46"/>
      <c r="B49" s="404" t="s">
        <v>117</v>
      </c>
      <c r="C49" s="405"/>
      <c r="D49" s="398">
        <v>2016</v>
      </c>
      <c r="E49" s="398">
        <v>1626</v>
      </c>
      <c r="F49" s="398">
        <v>1450</v>
      </c>
      <c r="G49" s="398">
        <v>1333</v>
      </c>
      <c r="H49" s="398">
        <v>1141</v>
      </c>
      <c r="I49" s="398">
        <v>1003</v>
      </c>
      <c r="J49" s="398">
        <v>968</v>
      </c>
      <c r="K49" s="398">
        <v>919</v>
      </c>
      <c r="L49" s="398">
        <v>851</v>
      </c>
      <c r="M49" s="398">
        <v>723</v>
      </c>
      <c r="N49" s="398">
        <v>675</v>
      </c>
      <c r="O49" s="398">
        <v>601</v>
      </c>
      <c r="P49" s="398">
        <v>520</v>
      </c>
      <c r="Q49" s="406">
        <v>0</v>
      </c>
    </row>
    <row r="50" spans="1:17" s="47" customFormat="1" ht="6" customHeight="1">
      <c r="A50" s="46"/>
      <c r="B50" s="104"/>
      <c r="C50" s="244"/>
      <c r="D50" s="399"/>
      <c r="E50" s="399"/>
      <c r="F50" s="399"/>
      <c r="G50" s="399"/>
      <c r="H50" s="399"/>
      <c r="I50" s="399"/>
      <c r="J50" s="399"/>
      <c r="K50" s="399"/>
      <c r="L50" s="399"/>
      <c r="M50" s="399"/>
      <c r="N50" s="399"/>
      <c r="O50" s="399"/>
      <c r="P50" s="399"/>
      <c r="Q50" s="421"/>
    </row>
    <row r="51" spans="1:17" s="47" customFormat="1" ht="14.25">
      <c r="A51" s="46"/>
      <c r="B51" s="58" t="s">
        <v>118</v>
      </c>
      <c r="C51" s="244"/>
      <c r="D51" s="399"/>
      <c r="E51" s="399"/>
      <c r="F51" s="399"/>
      <c r="G51" s="399"/>
      <c r="H51" s="399"/>
      <c r="I51" s="399"/>
      <c r="J51" s="399"/>
      <c r="K51" s="399"/>
      <c r="L51" s="399"/>
      <c r="M51" s="399"/>
      <c r="N51" s="399"/>
      <c r="O51" s="399"/>
      <c r="P51" s="399"/>
      <c r="Q51" s="421"/>
    </row>
    <row r="52" spans="1:17" s="47" customFormat="1" ht="14.25">
      <c r="A52" s="46"/>
      <c r="B52" s="388" t="s">
        <v>119</v>
      </c>
      <c r="C52" s="389"/>
      <c r="D52" s="400">
        <v>1087</v>
      </c>
      <c r="E52" s="400">
        <v>885</v>
      </c>
      <c r="F52" s="400">
        <v>806</v>
      </c>
      <c r="G52" s="400">
        <v>771</v>
      </c>
      <c r="H52" s="400">
        <v>654</v>
      </c>
      <c r="I52" s="400">
        <v>575</v>
      </c>
      <c r="J52" s="400">
        <v>555</v>
      </c>
      <c r="K52" s="400">
        <v>544</v>
      </c>
      <c r="L52" s="400">
        <v>509</v>
      </c>
      <c r="M52" s="400">
        <v>438</v>
      </c>
      <c r="N52" s="400">
        <v>417</v>
      </c>
      <c r="O52" s="400">
        <v>376</v>
      </c>
      <c r="P52" s="400">
        <v>324</v>
      </c>
      <c r="Q52" s="412">
        <v>0</v>
      </c>
    </row>
    <row r="53" spans="1:17" s="47" customFormat="1" ht="14.25">
      <c r="A53" s="46"/>
      <c r="B53" s="390" t="s">
        <v>120</v>
      </c>
      <c r="C53" s="391"/>
      <c r="D53" s="401">
        <v>928</v>
      </c>
      <c r="E53" s="401">
        <v>741</v>
      </c>
      <c r="F53" s="401">
        <v>644</v>
      </c>
      <c r="G53" s="401">
        <v>561</v>
      </c>
      <c r="H53" s="401">
        <v>487</v>
      </c>
      <c r="I53" s="401">
        <v>429</v>
      </c>
      <c r="J53" s="401">
        <v>414</v>
      </c>
      <c r="K53" s="401">
        <v>375</v>
      </c>
      <c r="L53" s="401">
        <v>342</v>
      </c>
      <c r="M53" s="401">
        <v>285</v>
      </c>
      <c r="N53" s="401">
        <v>259</v>
      </c>
      <c r="O53" s="401">
        <v>224</v>
      </c>
      <c r="P53" s="401">
        <v>195</v>
      </c>
      <c r="Q53" s="415">
        <v>0</v>
      </c>
    </row>
    <row r="54" spans="1:17" s="47" customFormat="1" ht="6" customHeight="1">
      <c r="A54" s="46"/>
      <c r="B54" s="46"/>
      <c r="C54" s="46"/>
      <c r="D54" s="46"/>
      <c r="E54" s="46"/>
      <c r="F54" s="46"/>
      <c r="G54" s="46"/>
      <c r="H54" s="46"/>
      <c r="I54" s="46"/>
      <c r="J54" s="46"/>
      <c r="K54" s="46"/>
      <c r="L54" s="46"/>
      <c r="M54" s="46"/>
      <c r="N54" s="46"/>
      <c r="O54" s="46"/>
      <c r="P54" s="46"/>
    </row>
    <row r="55" spans="1:17" s="47" customFormat="1" ht="12.75">
      <c r="A55" s="46"/>
      <c r="C55" s="46"/>
      <c r="D55" s="46"/>
      <c r="E55" s="46"/>
      <c r="F55" s="46"/>
      <c r="G55" s="46"/>
      <c r="H55" s="46"/>
      <c r="I55" s="46"/>
      <c r="J55" s="46"/>
      <c r="K55" s="46"/>
      <c r="L55" s="46"/>
      <c r="M55" s="46"/>
      <c r="N55" s="46"/>
      <c r="O55" s="46"/>
      <c r="P55" s="46"/>
    </row>
    <row r="56" spans="1:17" s="47" customFormat="1" ht="12.75">
      <c r="A56" s="46"/>
      <c r="B56" s="46" t="s">
        <v>467</v>
      </c>
      <c r="C56" s="46"/>
      <c r="D56" s="46"/>
      <c r="E56" s="46"/>
      <c r="F56" s="46"/>
      <c r="G56" s="46"/>
      <c r="H56" s="46"/>
      <c r="I56" s="46"/>
      <c r="J56" s="46"/>
      <c r="K56" s="46"/>
      <c r="L56" s="46"/>
      <c r="M56" s="46"/>
      <c r="N56" s="46"/>
      <c r="O56" s="46"/>
      <c r="P56" s="46"/>
    </row>
    <row r="57" spans="1:17" s="47" customFormat="1" ht="12.75">
      <c r="A57" s="46"/>
      <c r="B57" s="46" t="s">
        <v>468</v>
      </c>
      <c r="C57" s="46"/>
      <c r="D57" s="46"/>
      <c r="E57" s="46"/>
      <c r="F57" s="46"/>
      <c r="G57" s="46"/>
      <c r="H57" s="46"/>
      <c r="I57" s="46"/>
      <c r="J57" s="46"/>
      <c r="K57" s="46"/>
      <c r="L57" s="46"/>
      <c r="M57" s="46"/>
      <c r="N57" s="46"/>
      <c r="O57" s="46"/>
      <c r="P57" s="46"/>
    </row>
    <row r="58" spans="1:17" s="47" customFormat="1" ht="12.75">
      <c r="A58" s="46"/>
      <c r="B58" s="46" t="s">
        <v>469</v>
      </c>
      <c r="C58" s="46"/>
      <c r="D58" s="46"/>
      <c r="E58" s="46"/>
      <c r="F58" s="46"/>
      <c r="G58" s="46"/>
      <c r="H58" s="46"/>
      <c r="I58" s="46"/>
      <c r="J58" s="46"/>
      <c r="K58" s="46"/>
      <c r="L58" s="46"/>
      <c r="M58" s="46"/>
      <c r="N58" s="46"/>
      <c r="O58" s="46"/>
      <c r="P58" s="46"/>
    </row>
    <row r="59" spans="1:17" s="47" customFormat="1" ht="12.75">
      <c r="A59" s="46"/>
      <c r="B59" s="46" t="s">
        <v>470</v>
      </c>
      <c r="C59" s="46"/>
      <c r="D59" s="46"/>
      <c r="E59" s="46"/>
      <c r="F59" s="46"/>
      <c r="G59" s="46"/>
      <c r="H59" s="46"/>
      <c r="I59" s="46"/>
      <c r="J59" s="46"/>
      <c r="K59" s="46"/>
      <c r="L59" s="46"/>
      <c r="M59" s="46"/>
      <c r="N59" s="46"/>
      <c r="O59" s="46"/>
      <c r="P59" s="46"/>
    </row>
    <row r="60" spans="1:17" s="47" customFormat="1" ht="12.75">
      <c r="A60" s="46"/>
      <c r="B60" s="46"/>
      <c r="C60" s="46"/>
      <c r="D60" s="46"/>
      <c r="E60" s="46"/>
      <c r="F60" s="46"/>
      <c r="G60" s="46"/>
      <c r="H60" s="46"/>
      <c r="I60" s="46"/>
      <c r="J60" s="46"/>
      <c r="K60" s="46"/>
      <c r="L60" s="46"/>
      <c r="M60" s="46"/>
      <c r="N60" s="46"/>
      <c r="O60" s="46"/>
      <c r="P60" s="46"/>
    </row>
    <row r="61" spans="1:17" s="47" customFormat="1" ht="12.75">
      <c r="A61" s="46"/>
      <c r="B61" s="46" t="s">
        <v>471</v>
      </c>
      <c r="C61" s="46"/>
      <c r="D61" s="46"/>
      <c r="E61" s="46"/>
      <c r="F61" s="46"/>
      <c r="G61" s="46"/>
      <c r="H61" s="46"/>
      <c r="I61" s="46"/>
      <c r="J61" s="46"/>
      <c r="K61" s="46"/>
      <c r="L61" s="46"/>
      <c r="M61" s="46"/>
      <c r="N61" s="46"/>
      <c r="O61" s="46"/>
      <c r="P61" s="46"/>
    </row>
    <row r="62" spans="1:17" s="47" customFormat="1" ht="12.75"/>
    <row r="63" spans="1:17" s="47" customFormat="1" ht="12.75"/>
  </sheetData>
  <mergeCells count="5">
    <mergeCell ref="B4:C5"/>
    <mergeCell ref="D4:Q4"/>
    <mergeCell ref="D17:E17"/>
    <mergeCell ref="B30:C31"/>
    <mergeCell ref="D30:Q30"/>
  </mergeCells>
  <pageMargins left="0.70866141732283472" right="0.70866141732283472" top="0.78740157480314965" bottom="0.78740157480314965" header="0.31496062992125984" footer="0.31496062992125984"/>
  <pageSetup paperSize="9" scale="6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tabColor theme="9"/>
  </sheetPr>
  <dimension ref="B2:Q38"/>
  <sheetViews>
    <sheetView showGridLines="0" zoomScaleNormal="100" workbookViewId="0"/>
  </sheetViews>
  <sheetFormatPr baseColWidth="10" defaultColWidth="10.7109375" defaultRowHeight="15"/>
  <cols>
    <col min="1" max="2" width="10.7109375" style="33"/>
    <col min="3" max="3" width="34.28515625" style="33" customWidth="1"/>
    <col min="4" max="17" width="8.7109375" style="33" customWidth="1"/>
    <col min="18" max="16384" width="10.7109375" style="33"/>
  </cols>
  <sheetData>
    <row r="2" spans="2:17">
      <c r="B2" s="1"/>
      <c r="C2" s="1"/>
      <c r="D2" s="1"/>
      <c r="E2" s="1"/>
      <c r="F2" s="1"/>
      <c r="G2" s="1"/>
      <c r="H2" s="1"/>
      <c r="I2" s="1"/>
      <c r="J2" s="1"/>
      <c r="K2" s="1"/>
    </row>
    <row r="3" spans="2:17" s="38" customFormat="1" ht="26.85" customHeight="1">
      <c r="B3" s="363" t="s">
        <v>52</v>
      </c>
      <c r="C3" s="36" t="s">
        <v>53</v>
      </c>
      <c r="D3" s="36"/>
      <c r="E3" s="36"/>
      <c r="F3" s="36"/>
      <c r="G3" s="36"/>
      <c r="H3" s="36"/>
      <c r="I3" s="36"/>
      <c r="J3" s="36"/>
      <c r="K3" s="36"/>
      <c r="L3" s="36"/>
      <c r="M3" s="36"/>
      <c r="N3" s="36"/>
      <c r="O3" s="36"/>
      <c r="P3" s="36"/>
      <c r="Q3" s="36"/>
    </row>
    <row r="4" spans="2:17" ht="13.35" customHeight="1">
      <c r="B4" s="1"/>
      <c r="C4" s="1"/>
      <c r="D4" s="1"/>
      <c r="E4" s="1"/>
      <c r="F4" s="1"/>
      <c r="G4" s="1"/>
      <c r="H4" s="1"/>
      <c r="I4" s="1"/>
      <c r="J4" s="1"/>
      <c r="K4" s="1"/>
      <c r="L4" s="1"/>
      <c r="M4" s="1"/>
      <c r="N4" s="1"/>
      <c r="O4" s="1"/>
      <c r="P4" s="1"/>
      <c r="Q4" s="1"/>
    </row>
    <row r="5" spans="2:17" ht="15" customHeight="1">
      <c r="B5" s="349" t="s">
        <v>472</v>
      </c>
      <c r="C5" s="34"/>
      <c r="D5" s="34"/>
      <c r="E5" s="34"/>
      <c r="F5" s="34"/>
      <c r="G5" s="34"/>
      <c r="H5" s="34"/>
      <c r="I5" s="34"/>
      <c r="J5" s="34"/>
      <c r="K5" s="34"/>
      <c r="L5" s="34"/>
      <c r="M5" s="34"/>
      <c r="N5" s="34"/>
      <c r="O5" s="34"/>
      <c r="P5" s="34"/>
      <c r="Q5" s="34"/>
    </row>
    <row r="6" spans="2:17" ht="13.35" customHeight="1">
      <c r="B6" s="34"/>
      <c r="C6" s="34"/>
      <c r="D6" s="34"/>
      <c r="E6" s="34"/>
      <c r="F6" s="34"/>
      <c r="G6" s="34"/>
      <c r="H6" s="34"/>
      <c r="I6" s="34"/>
      <c r="J6" s="34"/>
      <c r="K6" s="34"/>
      <c r="L6" s="34"/>
      <c r="M6" s="34"/>
      <c r="N6" s="34"/>
      <c r="O6" s="34"/>
      <c r="P6" s="34"/>
      <c r="Q6" s="34"/>
    </row>
    <row r="7" spans="2:17" s="47" customFormat="1" ht="16.5" customHeight="1">
      <c r="B7" s="58" t="s">
        <v>473</v>
      </c>
      <c r="C7" s="34"/>
      <c r="D7" s="422">
        <v>2006</v>
      </c>
      <c r="E7" s="422">
        <v>2007</v>
      </c>
      <c r="F7" s="422">
        <v>2008</v>
      </c>
      <c r="G7" s="422">
        <v>2009</v>
      </c>
      <c r="H7" s="422">
        <v>2010</v>
      </c>
      <c r="I7" s="422">
        <v>2011</v>
      </c>
      <c r="J7" s="422">
        <v>2012</v>
      </c>
      <c r="K7" s="422">
        <v>2013</v>
      </c>
      <c r="L7" s="422">
        <v>2014</v>
      </c>
      <c r="M7" s="422">
        <v>2015</v>
      </c>
      <c r="N7" s="422">
        <v>2016</v>
      </c>
      <c r="O7" s="422">
        <v>2017</v>
      </c>
      <c r="P7" s="422">
        <v>2018</v>
      </c>
      <c r="Q7" s="422">
        <v>2019</v>
      </c>
    </row>
    <row r="8" spans="2:17" s="47" customFormat="1" ht="16.5" customHeight="1">
      <c r="B8" s="34"/>
      <c r="C8" s="34"/>
      <c r="D8" s="34"/>
      <c r="E8" s="34"/>
      <c r="F8" s="34"/>
      <c r="G8" s="34"/>
      <c r="H8" s="34"/>
      <c r="I8" s="34"/>
      <c r="J8" s="79"/>
      <c r="K8" s="79"/>
      <c r="L8" s="79"/>
      <c r="M8" s="79"/>
      <c r="N8" s="79"/>
      <c r="O8" s="79"/>
      <c r="P8" s="79"/>
      <c r="Q8" s="79"/>
    </row>
    <row r="9" spans="2:17" s="47" customFormat="1" ht="16.5" customHeight="1">
      <c r="B9" s="74" t="s">
        <v>241</v>
      </c>
      <c r="C9" s="423"/>
      <c r="D9" s="424">
        <v>8071.4539999999997</v>
      </c>
      <c r="E9" s="424">
        <v>7847.35</v>
      </c>
      <c r="F9" s="424">
        <v>7434.3289999999997</v>
      </c>
      <c r="G9" s="424">
        <v>7507.741</v>
      </c>
      <c r="H9" s="424">
        <v>7175.6409999999996</v>
      </c>
      <c r="I9" s="424">
        <v>6960.4</v>
      </c>
      <c r="J9" s="424">
        <v>7000.223</v>
      </c>
      <c r="K9" s="424">
        <v>7168.4570000000003</v>
      </c>
      <c r="L9" s="424">
        <v>7356.9639999999999</v>
      </c>
      <c r="M9" s="424">
        <v>7986.9939999999997</v>
      </c>
      <c r="N9" s="424">
        <v>7860.42</v>
      </c>
      <c r="O9" s="424">
        <v>7587.5420000000004</v>
      </c>
      <c r="P9" s="424">
        <v>7203.598</v>
      </c>
      <c r="Q9" s="424">
        <v>6864</v>
      </c>
    </row>
    <row r="10" spans="2:17" s="47" customFormat="1" ht="16.5" customHeight="1">
      <c r="B10" s="79"/>
      <c r="C10" s="79"/>
      <c r="D10" s="425"/>
      <c r="E10" s="425"/>
      <c r="F10" s="425"/>
      <c r="G10" s="425"/>
      <c r="H10" s="425"/>
      <c r="I10" s="425"/>
      <c r="J10" s="425"/>
      <c r="K10" s="425"/>
      <c r="L10" s="425"/>
      <c r="M10" s="425"/>
      <c r="N10" s="425"/>
      <c r="O10" s="425"/>
      <c r="P10" s="425"/>
      <c r="Q10" s="425"/>
    </row>
    <row r="11" spans="2:17" s="47" customFormat="1" ht="16.5" customHeight="1">
      <c r="B11" s="58" t="s">
        <v>474</v>
      </c>
      <c r="C11" s="79"/>
      <c r="D11" s="425"/>
      <c r="E11" s="425"/>
      <c r="F11" s="425"/>
      <c r="G11" s="425"/>
      <c r="H11" s="425"/>
      <c r="I11" s="425"/>
      <c r="J11" s="425"/>
      <c r="K11" s="425"/>
      <c r="L11" s="425"/>
      <c r="M11" s="425"/>
      <c r="N11" s="425"/>
      <c r="O11" s="425"/>
      <c r="P11" s="425"/>
      <c r="Q11" s="425"/>
    </row>
    <row r="12" spans="2:17" s="47" customFormat="1" ht="16.5" customHeight="1">
      <c r="B12" s="388" t="s">
        <v>475</v>
      </c>
      <c r="C12" s="426"/>
      <c r="D12" s="427">
        <v>7114.0829999999996</v>
      </c>
      <c r="E12" s="427">
        <v>6872.9889999999996</v>
      </c>
      <c r="F12" s="427">
        <v>6446.4620000000004</v>
      </c>
      <c r="G12" s="427">
        <v>6529.8919999999998</v>
      </c>
      <c r="H12" s="427">
        <v>6150.3440000000001</v>
      </c>
      <c r="I12" s="427">
        <v>5864.4679999999998</v>
      </c>
      <c r="J12" s="427">
        <v>5822.5479999999998</v>
      </c>
      <c r="K12" s="427">
        <v>5858.9009999999998</v>
      </c>
      <c r="L12" s="427">
        <v>5858.7969999999996</v>
      </c>
      <c r="M12" s="427">
        <v>5837.29</v>
      </c>
      <c r="N12" s="427">
        <v>5972.8890000000001</v>
      </c>
      <c r="O12" s="427">
        <v>5933.2340000000004</v>
      </c>
      <c r="P12" s="427">
        <v>5592.4740000000002</v>
      </c>
      <c r="Q12" s="427">
        <v>5280</v>
      </c>
    </row>
    <row r="13" spans="2:17" s="47" customFormat="1" ht="16.5" customHeight="1">
      <c r="B13" s="428" t="s">
        <v>476</v>
      </c>
      <c r="C13" s="429"/>
      <c r="D13" s="430">
        <v>5268.4070000000002</v>
      </c>
      <c r="E13" s="430">
        <v>5059.6710000000003</v>
      </c>
      <c r="F13" s="430">
        <v>4758.1409999999996</v>
      </c>
      <c r="G13" s="430">
        <v>4860.326</v>
      </c>
      <c r="H13" s="430">
        <v>4641.4679999999998</v>
      </c>
      <c r="I13" s="430">
        <v>4374.9480000000003</v>
      </c>
      <c r="J13" s="430">
        <v>4318.0389999999998</v>
      </c>
      <c r="K13" s="430">
        <v>4314.634</v>
      </c>
      <c r="L13" s="430">
        <v>4282.241</v>
      </c>
      <c r="M13" s="430">
        <v>4243.7070000000003</v>
      </c>
      <c r="N13" s="430">
        <v>4322.8370000000004</v>
      </c>
      <c r="O13" s="430">
        <v>4246.799</v>
      </c>
      <c r="P13" s="430">
        <v>3979.9079999999999</v>
      </c>
      <c r="Q13" s="430">
        <v>3739</v>
      </c>
    </row>
    <row r="14" spans="2:17" s="47" customFormat="1" ht="16.5" customHeight="1">
      <c r="B14" s="431" t="s">
        <v>477</v>
      </c>
      <c r="C14" s="432"/>
      <c r="D14" s="433">
        <v>1845.6759999999999</v>
      </c>
      <c r="E14" s="433">
        <v>1813.318</v>
      </c>
      <c r="F14" s="433">
        <v>1688.3209999999999</v>
      </c>
      <c r="G14" s="433">
        <v>1669.566</v>
      </c>
      <c r="H14" s="433">
        <v>1508.876</v>
      </c>
      <c r="I14" s="433">
        <v>1489.52</v>
      </c>
      <c r="J14" s="433">
        <v>1504.509</v>
      </c>
      <c r="K14" s="433">
        <v>1544.2670000000001</v>
      </c>
      <c r="L14" s="433">
        <v>1576.556</v>
      </c>
      <c r="M14" s="433">
        <v>1593.5830000000001</v>
      </c>
      <c r="N14" s="433">
        <v>1650.0519999999999</v>
      </c>
      <c r="O14" s="433">
        <v>1686.4349999999999</v>
      </c>
      <c r="P14" s="433">
        <v>1612.566</v>
      </c>
      <c r="Q14" s="433">
        <v>1541</v>
      </c>
    </row>
    <row r="15" spans="2:17" s="47" customFormat="1" ht="16.5" customHeight="1">
      <c r="B15" s="34"/>
      <c r="C15" s="34"/>
      <c r="D15" s="425"/>
      <c r="E15" s="425"/>
      <c r="F15" s="425"/>
      <c r="G15" s="425"/>
      <c r="H15" s="425"/>
      <c r="I15" s="425"/>
      <c r="J15" s="425"/>
      <c r="K15" s="425"/>
      <c r="L15" s="425"/>
      <c r="M15" s="425"/>
      <c r="N15" s="425"/>
      <c r="O15" s="425"/>
      <c r="P15" s="425"/>
      <c r="Q15" s="425"/>
    </row>
    <row r="16" spans="2:17" s="47" customFormat="1" ht="16.5" customHeight="1">
      <c r="B16" s="58" t="s">
        <v>478</v>
      </c>
      <c r="C16" s="34"/>
      <c r="D16" s="425"/>
      <c r="E16" s="425"/>
      <c r="F16" s="425"/>
      <c r="G16" s="425"/>
      <c r="H16" s="425"/>
      <c r="I16" s="425"/>
      <c r="J16" s="425"/>
      <c r="K16" s="425"/>
      <c r="L16" s="425"/>
      <c r="M16" s="425"/>
      <c r="N16" s="425"/>
      <c r="O16" s="425"/>
      <c r="P16" s="425"/>
      <c r="Q16" s="425"/>
    </row>
    <row r="17" spans="2:17" s="47" customFormat="1" ht="16.5" customHeight="1">
      <c r="B17" s="388" t="s">
        <v>479</v>
      </c>
      <c r="C17" s="389"/>
      <c r="D17" s="434">
        <v>81.817999999999998</v>
      </c>
      <c r="E17" s="434">
        <v>88.459000000000003</v>
      </c>
      <c r="F17" s="434">
        <v>92.32</v>
      </c>
      <c r="G17" s="434">
        <v>92.75</v>
      </c>
      <c r="H17" s="434">
        <v>98.353999999999999</v>
      </c>
      <c r="I17" s="434">
        <v>108.215</v>
      </c>
      <c r="J17" s="434">
        <v>112.58499999999999</v>
      </c>
      <c r="K17" s="434">
        <v>122.376</v>
      </c>
      <c r="L17" s="434">
        <v>132.77000000000001</v>
      </c>
      <c r="M17" s="434">
        <v>137.14500000000001</v>
      </c>
      <c r="N17" s="434">
        <v>133.38900000000001</v>
      </c>
      <c r="O17" s="434">
        <v>126.873</v>
      </c>
      <c r="P17" s="434">
        <v>122</v>
      </c>
      <c r="Q17" s="434">
        <v>113</v>
      </c>
    </row>
    <row r="18" spans="2:17" s="47" customFormat="1" ht="16.5" customHeight="1">
      <c r="B18" s="104" t="s">
        <v>480</v>
      </c>
      <c r="C18" s="435"/>
      <c r="D18" s="436">
        <v>681.99099999999999</v>
      </c>
      <c r="E18" s="436">
        <v>732.60199999999998</v>
      </c>
      <c r="F18" s="436">
        <v>767.68200000000002</v>
      </c>
      <c r="G18" s="436">
        <v>763.86400000000003</v>
      </c>
      <c r="H18" s="436">
        <v>796.64599999999996</v>
      </c>
      <c r="I18" s="436">
        <v>844.03</v>
      </c>
      <c r="J18" s="436">
        <v>899.846</v>
      </c>
      <c r="K18" s="436">
        <v>962.18700000000001</v>
      </c>
      <c r="L18" s="436">
        <v>1002.547</v>
      </c>
      <c r="M18" s="436">
        <v>1038.008</v>
      </c>
      <c r="N18" s="436">
        <v>1025.903</v>
      </c>
      <c r="O18" s="436">
        <v>1058.827</v>
      </c>
      <c r="P18" s="436">
        <v>1078.521</v>
      </c>
      <c r="Q18" s="436">
        <v>1085</v>
      </c>
    </row>
    <row r="19" spans="2:17" s="47" customFormat="1" ht="16.5" customHeight="1">
      <c r="B19" s="390" t="s">
        <v>481</v>
      </c>
      <c r="C19" s="437"/>
      <c r="D19" s="438">
        <v>193.56200000000001</v>
      </c>
      <c r="E19" s="438">
        <v>153.30000000000001</v>
      </c>
      <c r="F19" s="438">
        <v>127.86499999999999</v>
      </c>
      <c r="G19" s="438">
        <v>121.235</v>
      </c>
      <c r="H19" s="438">
        <v>130.297</v>
      </c>
      <c r="I19" s="438">
        <v>143.68700000000001</v>
      </c>
      <c r="J19" s="438">
        <v>165.244</v>
      </c>
      <c r="K19" s="438">
        <v>224.99299999999999</v>
      </c>
      <c r="L19" s="438">
        <v>362.85</v>
      </c>
      <c r="M19" s="438">
        <v>974.55100000000004</v>
      </c>
      <c r="N19" s="438">
        <v>728.23900000000003</v>
      </c>
      <c r="O19" s="438">
        <v>468.608</v>
      </c>
      <c r="P19" s="438">
        <v>411.21100000000001</v>
      </c>
      <c r="Q19" s="438">
        <v>385</v>
      </c>
    </row>
    <row r="20" spans="2:17" s="47" customFormat="1" ht="16.5" customHeight="1">
      <c r="B20" s="429"/>
      <c r="C20" s="435"/>
      <c r="D20" s="439"/>
      <c r="E20" s="439"/>
      <c r="F20" s="439"/>
      <c r="G20" s="439"/>
      <c r="H20" s="439"/>
      <c r="I20" s="439"/>
      <c r="J20" s="439"/>
      <c r="K20" s="439"/>
      <c r="L20" s="439"/>
      <c r="M20" s="439"/>
      <c r="N20" s="439"/>
      <c r="O20" s="439"/>
      <c r="P20" s="439"/>
      <c r="Q20" s="439"/>
    </row>
    <row r="21" spans="2:17" s="47" customFormat="1" ht="16.5" customHeight="1">
      <c r="B21" s="58" t="s">
        <v>482</v>
      </c>
      <c r="C21" s="34"/>
      <c r="D21" s="422">
        <v>2006</v>
      </c>
      <c r="E21" s="422">
        <v>2007</v>
      </c>
      <c r="F21" s="422">
        <v>2008</v>
      </c>
      <c r="G21" s="422">
        <v>2009</v>
      </c>
      <c r="H21" s="422">
        <v>2010</v>
      </c>
      <c r="I21" s="422">
        <v>2011</v>
      </c>
      <c r="J21" s="422">
        <v>2012</v>
      </c>
      <c r="K21" s="422">
        <v>2013</v>
      </c>
      <c r="L21" s="422">
        <v>2014</v>
      </c>
      <c r="M21" s="422">
        <v>2015</v>
      </c>
      <c r="N21" s="422">
        <v>2016</v>
      </c>
      <c r="O21" s="422">
        <v>2017</v>
      </c>
      <c r="P21" s="422">
        <v>2018</v>
      </c>
      <c r="Q21" s="422">
        <v>2019</v>
      </c>
    </row>
    <row r="22" spans="2:17" s="47" customFormat="1" ht="16.5" customHeight="1">
      <c r="B22" s="34"/>
      <c r="C22" s="34"/>
      <c r="D22" s="34"/>
      <c r="E22" s="34"/>
      <c r="F22" s="34"/>
      <c r="G22" s="34"/>
      <c r="H22" s="34"/>
      <c r="I22" s="34"/>
      <c r="J22" s="79"/>
      <c r="K22" s="79"/>
      <c r="L22" s="79"/>
      <c r="M22" s="79"/>
      <c r="N22" s="79"/>
      <c r="O22" s="79"/>
      <c r="P22" s="79"/>
      <c r="Q22" s="79"/>
    </row>
    <row r="23" spans="2:17" s="47" customFormat="1" ht="16.5" customHeight="1">
      <c r="B23" s="74" t="s">
        <v>241</v>
      </c>
      <c r="C23" s="423"/>
      <c r="D23" s="440">
        <v>9.8000000000000004E-2</v>
      </c>
      <c r="E23" s="440">
        <v>9.5000000000000001E-2</v>
      </c>
      <c r="F23" s="440">
        <v>9.0999999999999998E-2</v>
      </c>
      <c r="G23" s="440">
        <v>9.1999999999999998E-2</v>
      </c>
      <c r="H23" s="440">
        <v>8.7999999999999995E-2</v>
      </c>
      <c r="I23" s="440">
        <v>8.6999999999999994E-2</v>
      </c>
      <c r="J23" s="440">
        <v>8.6999999999999994E-2</v>
      </c>
      <c r="K23" s="440">
        <v>8.8999999999999996E-2</v>
      </c>
      <c r="L23" s="440">
        <v>9.0999999999999998E-2</v>
      </c>
      <c r="M23" s="440">
        <v>9.7000000000000003E-2</v>
      </c>
      <c r="N23" s="440">
        <v>9.5000000000000001E-2</v>
      </c>
      <c r="O23" s="440">
        <v>9.1999999999999998E-2</v>
      </c>
      <c r="P23" s="440">
        <v>8.6770251604288265E-2</v>
      </c>
      <c r="Q23" s="440">
        <v>8.3000000000000004E-2</v>
      </c>
    </row>
    <row r="24" spans="2:17" s="47" customFormat="1" ht="16.5" customHeight="1">
      <c r="B24" s="79"/>
      <c r="C24" s="79"/>
      <c r="D24" s="441"/>
      <c r="E24" s="441"/>
      <c r="F24" s="441"/>
      <c r="G24" s="441"/>
      <c r="H24" s="441"/>
      <c r="I24" s="441"/>
      <c r="J24" s="441"/>
      <c r="K24" s="441"/>
      <c r="L24" s="441"/>
      <c r="M24" s="441"/>
      <c r="N24" s="441"/>
      <c r="O24" s="441"/>
      <c r="P24" s="441"/>
      <c r="Q24" s="441"/>
    </row>
    <row r="25" spans="2:17" s="47" customFormat="1" ht="16.5" customHeight="1">
      <c r="B25" s="58" t="s">
        <v>118</v>
      </c>
      <c r="C25" s="244"/>
      <c r="D25" s="442"/>
      <c r="E25" s="443"/>
      <c r="F25" s="443"/>
      <c r="G25" s="443"/>
      <c r="H25" s="443"/>
      <c r="I25" s="443"/>
      <c r="J25" s="443"/>
      <c r="K25" s="443"/>
      <c r="L25" s="443"/>
      <c r="M25" s="443"/>
      <c r="N25" s="443"/>
      <c r="O25" s="443"/>
      <c r="P25" s="443"/>
      <c r="Q25" s="443"/>
    </row>
    <row r="26" spans="2:17" s="47" customFormat="1" ht="16.5" customHeight="1">
      <c r="B26" s="388" t="s">
        <v>119</v>
      </c>
      <c r="C26" s="393"/>
      <c r="D26" s="444">
        <v>9.9000000000000005E-2</v>
      </c>
      <c r="E26" s="444">
        <v>9.6000000000000002E-2</v>
      </c>
      <c r="F26" s="444">
        <v>0.09</v>
      </c>
      <c r="G26" s="444">
        <v>9.1999999999999998E-2</v>
      </c>
      <c r="H26" s="444">
        <v>8.7999999999999995E-2</v>
      </c>
      <c r="I26" s="444">
        <v>8.6999999999999994E-2</v>
      </c>
      <c r="J26" s="444">
        <v>8.6999999999999994E-2</v>
      </c>
      <c r="K26" s="445">
        <v>8.8999999999999996E-2</v>
      </c>
      <c r="L26" s="445">
        <v>9.1999999999999998E-2</v>
      </c>
      <c r="M26" s="445">
        <v>0.10100000000000001</v>
      </c>
      <c r="N26" s="445">
        <v>0.1</v>
      </c>
      <c r="O26" s="445">
        <v>9.5000000000000001E-2</v>
      </c>
      <c r="P26" s="445">
        <v>8.8999999999999996E-2</v>
      </c>
      <c r="Q26" s="445">
        <v>8.5000000000000006E-2</v>
      </c>
    </row>
    <row r="27" spans="2:17" s="47" customFormat="1" ht="16.5" customHeight="1">
      <c r="B27" s="390" t="s">
        <v>120</v>
      </c>
      <c r="C27" s="391"/>
      <c r="D27" s="446">
        <v>9.7000000000000003E-2</v>
      </c>
      <c r="E27" s="446">
        <v>9.5000000000000001E-2</v>
      </c>
      <c r="F27" s="446">
        <v>9.0999999999999998E-2</v>
      </c>
      <c r="G27" s="446">
        <v>9.0999999999999998E-2</v>
      </c>
      <c r="H27" s="446">
        <v>8.6999999999999994E-2</v>
      </c>
      <c r="I27" s="446">
        <v>8.5999999999999993E-2</v>
      </c>
      <c r="J27" s="446">
        <v>8.6999999999999994E-2</v>
      </c>
      <c r="K27" s="447">
        <v>8.7999999999999995E-2</v>
      </c>
      <c r="L27" s="447">
        <v>8.8999999999999996E-2</v>
      </c>
      <c r="M27" s="447">
        <v>9.2999999999999999E-2</v>
      </c>
      <c r="N27" s="447">
        <v>9.0999999999999998E-2</v>
      </c>
      <c r="O27" s="447">
        <v>8.7999999999999995E-2</v>
      </c>
      <c r="P27" s="447">
        <v>8.4000000000000005E-2</v>
      </c>
      <c r="Q27" s="447">
        <v>0.08</v>
      </c>
    </row>
    <row r="28" spans="2:17" s="47" customFormat="1" ht="16.5" customHeight="1">
      <c r="B28" s="104"/>
      <c r="C28" s="244"/>
      <c r="D28" s="448"/>
      <c r="E28" s="448"/>
      <c r="F28" s="448"/>
      <c r="G28" s="448"/>
      <c r="H28" s="448"/>
      <c r="I28" s="448"/>
      <c r="J28" s="448"/>
      <c r="K28" s="449"/>
      <c r="L28" s="449"/>
      <c r="M28" s="449"/>
      <c r="N28" s="449"/>
      <c r="O28" s="449"/>
      <c r="P28" s="449"/>
      <c r="Q28" s="449"/>
    </row>
    <row r="29" spans="2:17" s="47" customFormat="1" ht="16.5" customHeight="1">
      <c r="B29" s="58" t="s">
        <v>219</v>
      </c>
      <c r="C29" s="79"/>
      <c r="D29" s="450"/>
      <c r="E29" s="450"/>
      <c r="F29" s="450"/>
      <c r="G29" s="450"/>
      <c r="H29" s="450"/>
      <c r="I29" s="450"/>
      <c r="J29" s="450"/>
      <c r="K29" s="450"/>
      <c r="L29" s="450"/>
      <c r="M29" s="450"/>
      <c r="N29" s="450"/>
      <c r="O29" s="450"/>
      <c r="P29" s="450"/>
      <c r="Q29" s="450"/>
    </row>
    <row r="30" spans="2:17" s="47" customFormat="1" ht="16.5" customHeight="1">
      <c r="B30" s="388" t="s">
        <v>483</v>
      </c>
      <c r="C30" s="451"/>
      <c r="D30" s="444">
        <v>8.3000000000000004E-2</v>
      </c>
      <c r="E30" s="444">
        <v>8.1000000000000003E-2</v>
      </c>
      <c r="F30" s="444">
        <v>7.8E-2</v>
      </c>
      <c r="G30" s="444">
        <v>0.08</v>
      </c>
      <c r="H30" s="444">
        <v>7.6999999999999999E-2</v>
      </c>
      <c r="I30" s="444">
        <v>7.5999999999999998E-2</v>
      </c>
      <c r="J30" s="444">
        <v>7.5999999999999998E-2</v>
      </c>
      <c r="K30" s="444">
        <v>7.9000000000000001E-2</v>
      </c>
      <c r="L30" s="444">
        <v>8.2000000000000003E-2</v>
      </c>
      <c r="M30" s="444">
        <v>8.8999999999999996E-2</v>
      </c>
      <c r="N30" s="444">
        <v>8.8999999999999996E-2</v>
      </c>
      <c r="O30" s="444">
        <v>8.6188297543066797E-2</v>
      </c>
      <c r="P30" s="444">
        <v>8.2000000000000003E-2</v>
      </c>
      <c r="Q30" s="444">
        <v>7.9000000000000001E-2</v>
      </c>
    </row>
    <row r="31" spans="2:17" s="47" customFormat="1" ht="16.5" customHeight="1">
      <c r="B31" s="390" t="s">
        <v>484</v>
      </c>
      <c r="C31" s="431"/>
      <c r="D31" s="377">
        <v>0.156</v>
      </c>
      <c r="E31" s="377">
        <v>0.152</v>
      </c>
      <c r="F31" s="377">
        <v>0.14299999999999999</v>
      </c>
      <c r="G31" s="377">
        <v>0.14000000000000001</v>
      </c>
      <c r="H31" s="377">
        <v>0.13200000000000001</v>
      </c>
      <c r="I31" s="377">
        <v>0.13100000000000001</v>
      </c>
      <c r="J31" s="377">
        <v>0.13</v>
      </c>
      <c r="K31" s="377">
        <v>0.129</v>
      </c>
      <c r="L31" s="377">
        <v>0.128</v>
      </c>
      <c r="M31" s="377">
        <v>0.13</v>
      </c>
      <c r="N31" s="377">
        <v>0.122</v>
      </c>
      <c r="O31" s="377">
        <v>0.114097547195273</v>
      </c>
      <c r="P31" s="377">
        <v>0.106</v>
      </c>
      <c r="Q31" s="377">
        <v>9.9000000000000005E-2</v>
      </c>
    </row>
    <row r="32" spans="2:17" s="47" customFormat="1" ht="7.5" customHeight="1">
      <c r="B32" s="104"/>
      <c r="C32" s="244"/>
      <c r="D32" s="448"/>
      <c r="E32" s="448"/>
      <c r="F32" s="448"/>
      <c r="G32" s="448"/>
      <c r="H32" s="448"/>
      <c r="I32" s="448"/>
      <c r="J32" s="448"/>
      <c r="K32" s="449"/>
      <c r="L32" s="449"/>
      <c r="M32" s="449"/>
      <c r="N32" s="449"/>
      <c r="O32" s="449"/>
      <c r="P32" s="449"/>
      <c r="Q32" s="449"/>
    </row>
    <row r="33" spans="2:17" s="47" customFormat="1" ht="12.75" customHeight="1">
      <c r="B33" s="452" t="s">
        <v>485</v>
      </c>
      <c r="C33" s="452"/>
      <c r="D33" s="452"/>
      <c r="E33" s="452"/>
      <c r="F33" s="452"/>
      <c r="G33" s="452"/>
      <c r="H33" s="452"/>
      <c r="I33" s="452"/>
      <c r="J33" s="452"/>
      <c r="K33" s="452"/>
      <c r="L33" s="452"/>
      <c r="M33" s="452"/>
      <c r="N33" s="452"/>
      <c r="O33" s="452"/>
      <c r="P33" s="452"/>
      <c r="Q33" s="452"/>
    </row>
    <row r="34" spans="2:17" s="47" customFormat="1" ht="5.25" customHeight="1">
      <c r="B34" s="79"/>
      <c r="C34" s="79"/>
      <c r="D34" s="441"/>
      <c r="E34" s="441"/>
      <c r="F34" s="441"/>
      <c r="G34" s="441"/>
      <c r="H34" s="441"/>
      <c r="I34" s="441"/>
      <c r="J34" s="441"/>
      <c r="K34" s="441"/>
      <c r="L34" s="441"/>
      <c r="M34" s="441"/>
      <c r="N34" s="441"/>
      <c r="O34" s="441"/>
      <c r="P34" s="441"/>
      <c r="Q34" s="441"/>
    </row>
    <row r="35" spans="2:17" s="47" customFormat="1" ht="12.75">
      <c r="B35" s="213" t="s">
        <v>486</v>
      </c>
      <c r="C35" s="79"/>
      <c r="D35" s="79"/>
      <c r="E35" s="79"/>
      <c r="F35" s="79"/>
      <c r="G35" s="79"/>
      <c r="H35" s="79"/>
      <c r="I35" s="79"/>
      <c r="J35" s="79"/>
      <c r="K35" s="79"/>
      <c r="L35" s="79"/>
      <c r="M35" s="79"/>
      <c r="N35" s="79"/>
      <c r="O35" s="79"/>
      <c r="P35" s="79"/>
      <c r="Q35" s="79"/>
    </row>
    <row r="36" spans="2:17" s="47" customFormat="1" ht="12.75">
      <c r="B36" s="79"/>
      <c r="C36" s="79"/>
      <c r="D36" s="79"/>
      <c r="E36" s="79"/>
      <c r="F36" s="79"/>
      <c r="G36" s="79"/>
      <c r="H36" s="79"/>
      <c r="I36" s="79"/>
      <c r="J36" s="79"/>
      <c r="K36" s="79"/>
      <c r="L36" s="79"/>
      <c r="M36" s="79"/>
      <c r="N36" s="79"/>
      <c r="O36" s="79"/>
      <c r="P36" s="79"/>
      <c r="Q36" s="79"/>
    </row>
    <row r="37" spans="2:17" s="47" customFormat="1" ht="12.75">
      <c r="B37" s="109"/>
      <c r="C37" s="109"/>
      <c r="D37" s="109"/>
      <c r="E37" s="109"/>
      <c r="F37" s="109"/>
      <c r="G37" s="109"/>
      <c r="H37" s="109"/>
      <c r="I37" s="109"/>
      <c r="J37" s="109"/>
      <c r="K37" s="109"/>
      <c r="L37" s="109"/>
      <c r="M37" s="109"/>
      <c r="N37" s="109"/>
      <c r="O37" s="109"/>
      <c r="P37" s="109"/>
      <c r="Q37" s="109"/>
    </row>
    <row r="38" spans="2:17" s="47" customFormat="1" ht="12.75"/>
  </sheetData>
  <mergeCells count="1">
    <mergeCell ref="B33:Q33"/>
  </mergeCells>
  <pageMargins left="0.70866141732283472" right="0.70866141732283472" top="0.78740157480314965" bottom="0.78740157480314965" header="0.31496062992125984" footer="0.31496062992125984"/>
  <pageSetup paperSize="9" scale="6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tabColor theme="9"/>
  </sheetPr>
  <dimension ref="B2:P19"/>
  <sheetViews>
    <sheetView showGridLines="0" zoomScaleNormal="100" workbookViewId="0"/>
  </sheetViews>
  <sheetFormatPr baseColWidth="10" defaultRowHeight="15"/>
  <cols>
    <col min="1" max="2" width="11.42578125" style="2"/>
    <col min="3" max="3" width="18.140625" style="2" customWidth="1"/>
    <col min="4" max="16" width="6.7109375" style="2" customWidth="1"/>
    <col min="17" max="16384" width="11.42578125" style="2"/>
  </cols>
  <sheetData>
    <row r="2" spans="2:16" s="33" customFormat="1">
      <c r="B2" s="1"/>
      <c r="C2" s="1"/>
      <c r="D2" s="1"/>
      <c r="E2" s="1"/>
      <c r="F2" s="1"/>
      <c r="G2" s="1"/>
      <c r="H2" s="1"/>
      <c r="I2" s="1"/>
      <c r="J2" s="1"/>
      <c r="K2" s="1"/>
      <c r="L2" s="1"/>
      <c r="M2" s="1"/>
      <c r="N2" s="1"/>
      <c r="O2" s="1"/>
      <c r="P2" s="1"/>
    </row>
    <row r="3" spans="2:16" s="38" customFormat="1" ht="26.85" customHeight="1">
      <c r="B3" s="363" t="s">
        <v>54</v>
      </c>
      <c r="C3" s="36" t="s">
        <v>55</v>
      </c>
      <c r="D3" s="36"/>
      <c r="E3" s="36"/>
      <c r="F3" s="36"/>
      <c r="G3" s="36"/>
      <c r="H3" s="36"/>
      <c r="I3" s="36"/>
      <c r="J3" s="36"/>
      <c r="K3" s="36"/>
      <c r="L3" s="36"/>
      <c r="M3" s="36"/>
      <c r="N3" s="36"/>
      <c r="O3" s="36"/>
      <c r="P3" s="36"/>
    </row>
    <row r="4" spans="2:16" s="33" customFormat="1" ht="13.35" customHeight="1">
      <c r="B4" s="1"/>
      <c r="C4" s="1"/>
      <c r="D4" s="1"/>
      <c r="E4" s="1"/>
      <c r="F4" s="1"/>
      <c r="G4" s="1"/>
      <c r="H4" s="1"/>
      <c r="I4" s="1"/>
      <c r="J4" s="1"/>
      <c r="K4" s="1"/>
      <c r="L4" s="1"/>
      <c r="M4" s="1"/>
      <c r="N4" s="1"/>
      <c r="O4" s="1"/>
      <c r="P4" s="1"/>
    </row>
    <row r="5" spans="2:16" s="33" customFormat="1" ht="15" customHeight="1">
      <c r="B5" s="364" t="s">
        <v>472</v>
      </c>
      <c r="C5" s="1"/>
      <c r="D5" s="1"/>
      <c r="E5" s="1"/>
      <c r="F5" s="1"/>
      <c r="G5" s="1"/>
      <c r="H5" s="1"/>
      <c r="I5" s="1"/>
      <c r="J5" s="1"/>
      <c r="K5" s="1"/>
      <c r="L5" s="1"/>
      <c r="M5" s="1"/>
      <c r="N5" s="1"/>
      <c r="O5" s="1"/>
      <c r="P5" s="1"/>
    </row>
    <row r="6" spans="2:16" s="33" customFormat="1" ht="13.35" customHeight="1">
      <c r="B6" s="1"/>
      <c r="C6" s="1"/>
      <c r="D6" s="1"/>
      <c r="E6" s="1"/>
      <c r="F6" s="1"/>
      <c r="G6" s="1"/>
      <c r="H6" s="1"/>
      <c r="I6" s="1"/>
      <c r="J6" s="1"/>
      <c r="K6" s="1"/>
      <c r="L6" s="1"/>
      <c r="M6" s="1"/>
      <c r="N6" s="1"/>
      <c r="O6" s="1"/>
      <c r="P6" s="1"/>
    </row>
    <row r="7" spans="2:16" s="47" customFormat="1" ht="15" customHeight="1">
      <c r="B7" s="78" t="s">
        <v>487</v>
      </c>
      <c r="C7" s="46"/>
      <c r="D7" s="309">
        <v>2007</v>
      </c>
      <c r="E7" s="309">
        <v>2008</v>
      </c>
      <c r="F7" s="309">
        <v>2009</v>
      </c>
      <c r="G7" s="309">
        <v>2010</v>
      </c>
      <c r="H7" s="309">
        <v>2011</v>
      </c>
      <c r="I7" s="309">
        <v>2012</v>
      </c>
      <c r="J7" s="309">
        <v>2013</v>
      </c>
      <c r="K7" s="309">
        <v>2014</v>
      </c>
      <c r="L7" s="309">
        <v>2015</v>
      </c>
      <c r="M7" s="309">
        <v>2016</v>
      </c>
      <c r="N7" s="309">
        <v>2017</v>
      </c>
      <c r="O7" s="309">
        <v>2018</v>
      </c>
      <c r="P7" s="309">
        <v>2019</v>
      </c>
    </row>
    <row r="8" spans="2:16" s="47" customFormat="1" ht="12.75">
      <c r="B8" s="46"/>
      <c r="C8" s="46"/>
      <c r="D8" s="46"/>
      <c r="E8" s="46"/>
      <c r="F8" s="46"/>
      <c r="G8" s="46"/>
      <c r="H8" s="46"/>
      <c r="I8" s="46"/>
      <c r="J8" s="46"/>
      <c r="K8" s="46"/>
      <c r="L8" s="46"/>
      <c r="M8" s="46"/>
      <c r="N8" s="46"/>
      <c r="O8" s="46"/>
      <c r="P8" s="46"/>
    </row>
    <row r="9" spans="2:16" s="47" customFormat="1" ht="14.25">
      <c r="B9" s="174" t="s">
        <v>488</v>
      </c>
      <c r="C9" s="453"/>
      <c r="D9" s="454">
        <v>606</v>
      </c>
      <c r="E9" s="454">
        <v>639</v>
      </c>
      <c r="F9" s="454">
        <v>1007</v>
      </c>
      <c r="G9" s="454">
        <v>1061</v>
      </c>
      <c r="H9" s="454">
        <v>903</v>
      </c>
      <c r="I9" s="454">
        <v>783</v>
      </c>
      <c r="J9" s="455">
        <v>665</v>
      </c>
      <c r="K9" s="456">
        <v>565</v>
      </c>
      <c r="L9" s="456">
        <v>460</v>
      </c>
      <c r="M9" s="456">
        <v>631</v>
      </c>
      <c r="N9" s="456">
        <v>592</v>
      </c>
      <c r="O9" s="456">
        <v>548.04700000000003</v>
      </c>
      <c r="P9" s="456">
        <v>504</v>
      </c>
    </row>
    <row r="10" spans="2:16" s="47" customFormat="1" ht="14.25">
      <c r="B10" s="178" t="s">
        <v>489</v>
      </c>
      <c r="C10" s="457"/>
      <c r="D10" s="458">
        <v>36</v>
      </c>
      <c r="E10" s="458">
        <v>46</v>
      </c>
      <c r="F10" s="458">
        <v>109</v>
      </c>
      <c r="G10" s="458">
        <v>119</v>
      </c>
      <c r="H10" s="458">
        <v>119</v>
      </c>
      <c r="I10" s="458">
        <v>112</v>
      </c>
      <c r="J10" s="459">
        <v>105</v>
      </c>
      <c r="K10" s="460">
        <v>96</v>
      </c>
      <c r="L10" s="460">
        <v>83</v>
      </c>
      <c r="M10" s="460">
        <v>83</v>
      </c>
      <c r="N10" s="460">
        <v>95</v>
      </c>
      <c r="O10" s="460">
        <v>88</v>
      </c>
      <c r="P10" s="460">
        <v>91</v>
      </c>
    </row>
    <row r="11" spans="2:16" s="47" customFormat="1" ht="14.25">
      <c r="B11" s="182" t="s">
        <v>490</v>
      </c>
      <c r="C11" s="461"/>
      <c r="D11" s="462">
        <v>806</v>
      </c>
      <c r="E11" s="462">
        <v>822</v>
      </c>
      <c r="F11" s="462">
        <v>873</v>
      </c>
      <c r="G11" s="462">
        <v>916</v>
      </c>
      <c r="H11" s="462">
        <v>963</v>
      </c>
      <c r="I11" s="462">
        <v>979</v>
      </c>
      <c r="J11" s="463">
        <v>959</v>
      </c>
      <c r="K11" s="463">
        <v>925</v>
      </c>
      <c r="L11" s="463">
        <v>870</v>
      </c>
      <c r="M11" s="463">
        <v>823</v>
      </c>
      <c r="N11" s="463">
        <v>782</v>
      </c>
      <c r="O11" s="463">
        <v>726.73199999999997</v>
      </c>
      <c r="P11" s="463">
        <v>680</v>
      </c>
    </row>
    <row r="12" spans="2:16" s="47" customFormat="1" ht="12.75">
      <c r="B12" s="464"/>
      <c r="C12" s="46"/>
      <c r="D12" s="46"/>
      <c r="E12" s="46"/>
      <c r="F12" s="46"/>
      <c r="G12" s="46"/>
      <c r="H12" s="46"/>
      <c r="I12" s="46"/>
      <c r="J12" s="46"/>
      <c r="K12" s="46"/>
      <c r="L12" s="46"/>
      <c r="M12" s="46"/>
      <c r="N12" s="46"/>
      <c r="O12" s="46"/>
      <c r="P12" s="46"/>
    </row>
    <row r="13" spans="2:16" s="47" customFormat="1" ht="12.75">
      <c r="B13" s="106" t="s">
        <v>491</v>
      </c>
      <c r="C13" s="106"/>
      <c r="D13" s="106"/>
      <c r="E13" s="106"/>
      <c r="F13" s="106"/>
      <c r="G13" s="106"/>
      <c r="H13" s="106"/>
      <c r="I13" s="106"/>
      <c r="J13" s="106"/>
      <c r="K13" s="107"/>
      <c r="L13" s="46"/>
      <c r="M13" s="46"/>
      <c r="N13" s="46"/>
      <c r="O13" s="46"/>
      <c r="P13" s="46"/>
    </row>
    <row r="14" spans="2:16" s="47" customFormat="1" ht="38.1" customHeight="1">
      <c r="B14" s="106" t="s">
        <v>492</v>
      </c>
      <c r="C14" s="106"/>
      <c r="D14" s="106"/>
      <c r="E14" s="106"/>
      <c r="F14" s="106"/>
      <c r="G14" s="106"/>
      <c r="H14" s="106"/>
      <c r="I14" s="106"/>
      <c r="J14" s="106"/>
      <c r="K14" s="106"/>
      <c r="L14" s="106"/>
      <c r="M14" s="106"/>
      <c r="N14" s="106"/>
      <c r="O14" s="106"/>
      <c r="P14" s="106"/>
    </row>
    <row r="15" spans="2:16" s="47" customFormat="1" ht="12.75">
      <c r="B15" s="106" t="s">
        <v>493</v>
      </c>
      <c r="C15" s="106"/>
      <c r="D15" s="106"/>
      <c r="E15" s="106"/>
      <c r="F15" s="106"/>
      <c r="G15" s="106"/>
      <c r="H15" s="106"/>
      <c r="I15" s="106"/>
      <c r="J15" s="106"/>
      <c r="K15" s="107"/>
      <c r="L15" s="46"/>
      <c r="M15" s="46"/>
      <c r="N15" s="46"/>
      <c r="O15" s="46"/>
      <c r="P15" s="46"/>
    </row>
    <row r="16" spans="2:16" s="47" customFormat="1" ht="12.75">
      <c r="B16" s="46"/>
      <c r="C16" s="46"/>
      <c r="D16" s="46"/>
      <c r="E16" s="46"/>
      <c r="F16" s="46"/>
      <c r="G16" s="46"/>
      <c r="H16" s="46"/>
      <c r="I16" s="46"/>
      <c r="J16" s="46"/>
      <c r="K16" s="46"/>
      <c r="L16" s="46"/>
      <c r="M16" s="46"/>
      <c r="N16" s="46"/>
      <c r="O16" s="46"/>
      <c r="P16" s="46"/>
    </row>
    <row r="17" spans="2:16" s="47" customFormat="1" ht="12.75">
      <c r="B17" s="464" t="s">
        <v>494</v>
      </c>
      <c r="C17" s="46"/>
      <c r="D17" s="46"/>
      <c r="E17" s="46"/>
      <c r="F17" s="46"/>
      <c r="G17" s="46"/>
      <c r="H17" s="46"/>
      <c r="I17" s="46"/>
      <c r="J17" s="46"/>
      <c r="K17" s="46"/>
      <c r="L17" s="46"/>
      <c r="M17" s="46"/>
      <c r="N17" s="46"/>
      <c r="O17" s="46"/>
      <c r="P17" s="46"/>
    </row>
    <row r="18" spans="2:16" s="47" customFormat="1" ht="12.75">
      <c r="B18" s="46"/>
      <c r="C18" s="46"/>
      <c r="D18" s="46"/>
      <c r="E18" s="46"/>
      <c r="F18" s="46"/>
      <c r="G18" s="46"/>
      <c r="H18" s="46"/>
      <c r="I18" s="46"/>
      <c r="J18" s="46"/>
      <c r="K18" s="46"/>
      <c r="L18" s="46"/>
      <c r="M18" s="46"/>
      <c r="N18" s="46"/>
      <c r="O18" s="46"/>
      <c r="P18" s="46"/>
    </row>
    <row r="19" spans="2:16" s="47" customFormat="1" ht="12.75">
      <c r="B19" s="46"/>
      <c r="C19" s="46"/>
      <c r="D19" s="46"/>
      <c r="E19" s="46"/>
      <c r="F19" s="46"/>
      <c r="G19" s="46"/>
      <c r="H19" s="46"/>
      <c r="I19" s="46"/>
      <c r="J19" s="46"/>
      <c r="K19" s="46"/>
      <c r="L19" s="46"/>
      <c r="M19" s="46"/>
      <c r="N19" s="46"/>
      <c r="O19" s="46"/>
      <c r="P19" s="46"/>
    </row>
  </sheetData>
  <mergeCells count="3">
    <mergeCell ref="B13:J13"/>
    <mergeCell ref="B14:P14"/>
    <mergeCell ref="B15:J15"/>
  </mergeCells>
  <pageMargins left="0.70866141732283472" right="0.70866141732283472" top="0.78740157480314965" bottom="0.78740157480314965"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4"/>
  </sheetPr>
  <dimension ref="A1:H169"/>
  <sheetViews>
    <sheetView showGridLines="0" zoomScaleNormal="100" workbookViewId="0"/>
  </sheetViews>
  <sheetFormatPr baseColWidth="10" defaultRowHeight="15"/>
  <cols>
    <col min="1" max="1" width="11.42578125" style="2"/>
    <col min="2" max="2" width="15.28515625" style="2" customWidth="1"/>
    <col min="3" max="3" width="11.5703125" style="2" bestFit="1" customWidth="1"/>
    <col min="4" max="6" width="11.5703125" style="2" customWidth="1"/>
    <col min="7" max="16384" width="11.42578125" style="2"/>
  </cols>
  <sheetData>
    <row r="1" spans="1:8" s="33" customFormat="1"/>
    <row r="2" spans="1:8" s="73" customFormat="1" ht="26.85" customHeight="1">
      <c r="A2" s="69"/>
      <c r="B2" s="70" t="s">
        <v>4</v>
      </c>
      <c r="C2" s="71" t="s">
        <v>5</v>
      </c>
      <c r="D2" s="72"/>
      <c r="E2" s="72"/>
      <c r="F2" s="72"/>
      <c r="G2" s="69"/>
      <c r="H2" s="69"/>
    </row>
    <row r="3" spans="1:8" s="33" customFormat="1" ht="13.35" customHeight="1">
      <c r="A3" s="1"/>
      <c r="B3" s="1"/>
      <c r="C3" s="1"/>
      <c r="D3" s="1"/>
      <c r="E3" s="1"/>
      <c r="F3" s="1"/>
      <c r="G3" s="1"/>
      <c r="H3" s="1"/>
    </row>
    <row r="4" spans="1:8" s="41" customFormat="1" ht="15" customHeight="1">
      <c r="A4" s="39"/>
      <c r="B4" s="40" t="s">
        <v>106</v>
      </c>
      <c r="C4" s="39"/>
      <c r="D4" s="39"/>
      <c r="E4" s="39"/>
      <c r="F4" s="39"/>
      <c r="G4" s="39"/>
      <c r="H4" s="39"/>
    </row>
    <row r="5" spans="1:8" ht="13.35" customHeight="1">
      <c r="A5" s="1"/>
      <c r="B5" s="1"/>
      <c r="C5" s="1"/>
      <c r="D5" s="1"/>
      <c r="E5" s="1"/>
      <c r="F5" s="1"/>
      <c r="G5" s="1"/>
      <c r="H5" s="1"/>
    </row>
    <row r="6" spans="1:8" s="47" customFormat="1" ht="12.75">
      <c r="A6" s="42"/>
      <c r="B6" s="46"/>
      <c r="C6" s="43" t="s">
        <v>107</v>
      </c>
      <c r="D6" s="44"/>
      <c r="E6" s="44"/>
      <c r="F6" s="45"/>
      <c r="G6" s="46"/>
      <c r="H6" s="46"/>
    </row>
    <row r="7" spans="1:8" s="47" customFormat="1" ht="12.75">
      <c r="A7" s="42"/>
      <c r="B7" s="46"/>
      <c r="C7" s="49">
        <v>2002</v>
      </c>
      <c r="D7" s="49">
        <v>2007</v>
      </c>
      <c r="E7" s="49">
        <v>2012</v>
      </c>
      <c r="F7" s="49">
        <v>2017</v>
      </c>
      <c r="G7" s="46"/>
      <c r="H7" s="46"/>
    </row>
    <row r="8" spans="1:8" s="47" customFormat="1" ht="12.75">
      <c r="A8" s="46"/>
      <c r="B8" s="46"/>
      <c r="C8" s="46"/>
      <c r="D8" s="46"/>
      <c r="E8" s="46"/>
      <c r="F8" s="46"/>
      <c r="G8" s="46"/>
      <c r="H8" s="46"/>
    </row>
    <row r="9" spans="1:8" s="47" customFormat="1" ht="12.75">
      <c r="A9" s="46"/>
      <c r="B9" s="74" t="s">
        <v>86</v>
      </c>
      <c r="C9" s="75">
        <v>0.76551999999999998</v>
      </c>
      <c r="D9" s="75">
        <v>0.80122000000000004</v>
      </c>
      <c r="E9" s="75">
        <v>0.78352999999999995</v>
      </c>
      <c r="F9" s="75">
        <v>0.78190000000000004</v>
      </c>
      <c r="G9" s="46"/>
      <c r="H9" s="46"/>
    </row>
    <row r="10" spans="1:8" s="47" customFormat="1" ht="12.75">
      <c r="A10" s="46"/>
      <c r="B10" s="56"/>
      <c r="C10" s="57"/>
      <c r="D10" s="57"/>
      <c r="E10" s="57"/>
      <c r="F10" s="57"/>
      <c r="G10" s="46"/>
      <c r="H10" s="46"/>
    </row>
    <row r="11" spans="1:8" s="47" customFormat="1" ht="12.75">
      <c r="A11" s="46"/>
      <c r="B11" s="58" t="s">
        <v>108</v>
      </c>
      <c r="C11" s="56"/>
      <c r="D11" s="59"/>
      <c r="E11" s="59"/>
      <c r="F11" s="59"/>
      <c r="G11" s="46"/>
      <c r="H11" s="46"/>
    </row>
    <row r="12" spans="1:8" s="47" customFormat="1" ht="15.75">
      <c r="A12" s="46"/>
      <c r="B12" s="60" t="s">
        <v>89</v>
      </c>
      <c r="C12" s="76">
        <v>0.55671999999999999</v>
      </c>
      <c r="D12" s="61">
        <v>0.61816000000000004</v>
      </c>
      <c r="E12" s="61">
        <v>0.58948999999999996</v>
      </c>
      <c r="F12" s="61">
        <v>0.59069000000000005</v>
      </c>
      <c r="G12" s="46"/>
      <c r="H12" s="46"/>
    </row>
    <row r="13" spans="1:8" s="47" customFormat="1" ht="15.75">
      <c r="A13" s="46"/>
      <c r="B13" s="62" t="s">
        <v>90</v>
      </c>
      <c r="C13" s="63">
        <v>0.20599999999999999</v>
      </c>
      <c r="D13" s="63">
        <v>0.18287</v>
      </c>
      <c r="E13" s="63">
        <v>0.19011</v>
      </c>
      <c r="F13" s="63">
        <v>0.18973000000000001</v>
      </c>
      <c r="G13" s="46"/>
      <c r="H13" s="46"/>
    </row>
    <row r="14" spans="1:8" s="47" customFormat="1" ht="15.75">
      <c r="A14" s="46"/>
      <c r="B14" s="62" t="s">
        <v>91</v>
      </c>
      <c r="C14" s="63">
        <v>0.12386</v>
      </c>
      <c r="D14" s="63">
        <v>0.10824</v>
      </c>
      <c r="E14" s="63">
        <v>0.11379</v>
      </c>
      <c r="F14" s="63">
        <v>0.11504</v>
      </c>
      <c r="G14" s="46"/>
      <c r="H14" s="46"/>
    </row>
    <row r="15" spans="1:8" s="47" customFormat="1" ht="15.75">
      <c r="A15" s="46"/>
      <c r="B15" s="62" t="s">
        <v>92</v>
      </c>
      <c r="C15" s="63">
        <v>7.3649999999999993E-2</v>
      </c>
      <c r="D15" s="63">
        <v>6.1129999999999997E-2</v>
      </c>
      <c r="E15" s="63">
        <v>7.0349999999999996E-2</v>
      </c>
      <c r="F15" s="63">
        <v>6.7000000000000004E-2</v>
      </c>
      <c r="G15" s="46"/>
      <c r="H15" s="46"/>
    </row>
    <row r="16" spans="1:8" s="47" customFormat="1" ht="15.75">
      <c r="A16" s="46"/>
      <c r="B16" s="62" t="s">
        <v>93</v>
      </c>
      <c r="C16" s="63">
        <v>3.3070000000000002E-2</v>
      </c>
      <c r="D16" s="63">
        <v>2.6960000000000001E-2</v>
      </c>
      <c r="E16" s="63">
        <v>3.2829999999999998E-2</v>
      </c>
      <c r="F16" s="63">
        <v>3.2329999999999998E-2</v>
      </c>
      <c r="G16" s="46"/>
      <c r="H16" s="46"/>
    </row>
    <row r="17" spans="1:8" s="47" customFormat="1" ht="15.75">
      <c r="A17" s="46"/>
      <c r="B17" s="62" t="s">
        <v>94</v>
      </c>
      <c r="C17" s="63">
        <v>1.366E-2</v>
      </c>
      <c r="D17" s="63">
        <v>1.217E-2</v>
      </c>
      <c r="E17" s="63">
        <v>1.2930000000000001E-2</v>
      </c>
      <c r="F17" s="63">
        <v>1.261E-2</v>
      </c>
      <c r="G17" s="46"/>
      <c r="H17" s="46"/>
    </row>
    <row r="18" spans="1:8" s="47" customFormat="1" ht="15.75">
      <c r="A18" s="46"/>
      <c r="B18" s="62" t="s">
        <v>95</v>
      </c>
      <c r="C18" s="63">
        <v>4.96E-3</v>
      </c>
      <c r="D18" s="63">
        <v>4.0600000000000002E-3</v>
      </c>
      <c r="E18" s="63">
        <v>4.2700000000000004E-3</v>
      </c>
      <c r="F18" s="63">
        <v>3.6700000000000001E-3</v>
      </c>
      <c r="G18" s="46"/>
      <c r="H18" s="46"/>
    </row>
    <row r="19" spans="1:8" s="47" customFormat="1" ht="15.75">
      <c r="A19" s="46"/>
      <c r="B19" s="62" t="s">
        <v>96</v>
      </c>
      <c r="C19" s="63">
        <v>2.7E-4</v>
      </c>
      <c r="D19" s="63">
        <v>1.8000000000000001E-4</v>
      </c>
      <c r="E19" s="63">
        <v>2.2000000000000001E-4</v>
      </c>
      <c r="F19" s="63">
        <v>5.0000000000000002E-5</v>
      </c>
      <c r="G19" s="46"/>
      <c r="H19" s="46"/>
    </row>
    <row r="20" spans="1:8" s="47" customFormat="1" ht="15.75">
      <c r="A20" s="46"/>
      <c r="B20" s="62" t="s">
        <v>97</v>
      </c>
      <c r="C20" s="63">
        <v>0</v>
      </c>
      <c r="D20" s="63">
        <v>0</v>
      </c>
      <c r="E20" s="63">
        <v>0</v>
      </c>
      <c r="F20" s="63">
        <v>0</v>
      </c>
      <c r="G20" s="46"/>
      <c r="H20" s="46"/>
    </row>
    <row r="21" spans="1:8" s="47" customFormat="1" ht="15.75">
      <c r="A21" s="46"/>
      <c r="B21" s="64" t="s">
        <v>98</v>
      </c>
      <c r="C21" s="65">
        <v>-1.2200000000000001E-2</v>
      </c>
      <c r="D21" s="65">
        <v>-1.379E-2</v>
      </c>
      <c r="E21" s="65">
        <v>-1.3979999999999999E-2</v>
      </c>
      <c r="F21" s="65">
        <v>-1.1129999999999999E-2</v>
      </c>
      <c r="G21" s="46"/>
      <c r="H21" s="46"/>
    </row>
    <row r="22" spans="1:8" s="47" customFormat="1" ht="12.75">
      <c r="A22" s="46"/>
      <c r="B22" s="46"/>
      <c r="C22" s="66"/>
      <c r="D22" s="66"/>
      <c r="E22" s="66"/>
      <c r="F22" s="66"/>
      <c r="G22" s="46"/>
      <c r="H22" s="46"/>
    </row>
    <row r="23" spans="1:8" s="47" customFormat="1" ht="15.75">
      <c r="A23" s="46"/>
      <c r="B23" s="51" t="s">
        <v>99</v>
      </c>
      <c r="C23" s="61">
        <v>0.99329999999999996</v>
      </c>
      <c r="D23" s="61">
        <v>0.99736999999999998</v>
      </c>
      <c r="E23" s="61">
        <v>0.99656</v>
      </c>
      <c r="F23" s="61">
        <v>0.99478999999999995</v>
      </c>
      <c r="G23" s="46"/>
      <c r="H23" s="46"/>
    </row>
    <row r="24" spans="1:8" s="47" customFormat="1" ht="15.75">
      <c r="A24" s="46"/>
      <c r="B24" s="54" t="s">
        <v>100</v>
      </c>
      <c r="C24" s="65">
        <v>6.7000000000000002E-3</v>
      </c>
      <c r="D24" s="65">
        <v>2.63E-3</v>
      </c>
      <c r="E24" s="65">
        <v>3.4399999999999999E-3</v>
      </c>
      <c r="F24" s="65">
        <v>5.2100000000000002E-3</v>
      </c>
      <c r="G24" s="46"/>
      <c r="H24" s="46"/>
    </row>
    <row r="25" spans="1:8" s="47" customFormat="1" ht="12.75">
      <c r="A25" s="46"/>
      <c r="B25" s="46"/>
      <c r="C25" s="66"/>
      <c r="D25" s="66"/>
      <c r="E25" s="66"/>
      <c r="F25" s="66"/>
      <c r="G25" s="46"/>
      <c r="H25" s="46"/>
    </row>
    <row r="26" spans="1:8" s="47" customFormat="1" ht="12.75">
      <c r="A26" s="46"/>
      <c r="B26" s="46" t="s">
        <v>103</v>
      </c>
      <c r="C26" s="46"/>
      <c r="D26" s="46"/>
      <c r="E26" s="46"/>
      <c r="F26" s="46"/>
      <c r="G26" s="46"/>
      <c r="H26" s="46"/>
    </row>
    <row r="27" spans="1:8" s="47" customFormat="1" ht="12.75">
      <c r="A27" s="46"/>
      <c r="B27" s="46"/>
      <c r="C27" s="46"/>
      <c r="D27" s="46"/>
      <c r="E27" s="46"/>
      <c r="F27" s="46"/>
      <c r="G27" s="46"/>
      <c r="H27" s="46"/>
    </row>
    <row r="28" spans="1:8" s="47" customFormat="1" ht="12.75">
      <c r="A28" s="46"/>
      <c r="B28" s="46"/>
      <c r="C28" s="46"/>
      <c r="D28" s="46"/>
      <c r="E28" s="46"/>
      <c r="F28" s="46"/>
      <c r="G28" s="46"/>
      <c r="H28" s="46"/>
    </row>
    <row r="29" spans="1:8" s="47" customFormat="1" ht="12.75"/>
    <row r="30" spans="1:8" s="47" customFormat="1" ht="12.75"/>
    <row r="31" spans="1:8" s="47" customFormat="1" ht="12.75"/>
    <row r="32" spans="1:8" s="47" customFormat="1" ht="12.75"/>
    <row r="33" s="47" customFormat="1" ht="12.75"/>
    <row r="34" s="47" customFormat="1" ht="12.75"/>
    <row r="35" s="47" customFormat="1" ht="12.75"/>
    <row r="36" s="47" customFormat="1" ht="12.75"/>
    <row r="37" s="47" customFormat="1" ht="12.75"/>
    <row r="38" s="47" customFormat="1" ht="12.75"/>
    <row r="39" s="47" customFormat="1" ht="12.75"/>
    <row r="40" s="47" customFormat="1" ht="12.75"/>
    <row r="41" s="47" customFormat="1" ht="12.75"/>
    <row r="42" s="47" customFormat="1" ht="12.75"/>
    <row r="43" s="47" customFormat="1" ht="12.75"/>
    <row r="44" s="47" customFormat="1" ht="12.75"/>
    <row r="45" s="47" customFormat="1" ht="12.75"/>
    <row r="46" s="47" customFormat="1" ht="12.75"/>
    <row r="47" s="47" customFormat="1" ht="12.75"/>
    <row r="48" s="47" customFormat="1" ht="12.75"/>
    <row r="49" s="47" customFormat="1" ht="12.75"/>
    <row r="50" s="47" customFormat="1" ht="12.75"/>
    <row r="51" s="47" customFormat="1" ht="12.75"/>
    <row r="52" s="47" customFormat="1" ht="12.75"/>
    <row r="53" s="47" customFormat="1" ht="12.75"/>
    <row r="54" s="47" customFormat="1" ht="12.75"/>
    <row r="55" s="47" customFormat="1" ht="12.75"/>
    <row r="56" s="47" customFormat="1" ht="12.75"/>
    <row r="57" s="47" customFormat="1" ht="12.75"/>
    <row r="58" s="47" customFormat="1" ht="12.75"/>
    <row r="59" s="47" customFormat="1" ht="12.75"/>
    <row r="60" s="47" customFormat="1" ht="12.75"/>
    <row r="61" s="47" customFormat="1" ht="12.75"/>
    <row r="62" s="47" customFormat="1" ht="12.75"/>
    <row r="63" s="47" customFormat="1" ht="12.75"/>
    <row r="64" s="47" customFormat="1" ht="12.75"/>
    <row r="65" s="47" customFormat="1" ht="12.75"/>
    <row r="66" s="47" customFormat="1" ht="12.75"/>
    <row r="67" s="47" customFormat="1" ht="12.75"/>
    <row r="68" s="47" customFormat="1" ht="12.75"/>
    <row r="69" s="47" customFormat="1" ht="12.75"/>
    <row r="70" s="47" customFormat="1" ht="12.75"/>
    <row r="71" s="47" customFormat="1" ht="12.75"/>
    <row r="72" s="47" customFormat="1" ht="12.75"/>
    <row r="73" s="47" customFormat="1" ht="12.75"/>
    <row r="74" s="47" customFormat="1" ht="12.75"/>
    <row r="75" s="47" customFormat="1" ht="12.75"/>
    <row r="76" s="47" customFormat="1" ht="12.75"/>
    <row r="77" s="47" customFormat="1" ht="12.75"/>
    <row r="78" s="47" customFormat="1" ht="12.75"/>
    <row r="79" s="47" customFormat="1" ht="12.75"/>
    <row r="80" s="47" customFormat="1" ht="12.75"/>
    <row r="81" s="47" customFormat="1" ht="12.75"/>
    <row r="82" s="47" customFormat="1" ht="12.75"/>
    <row r="83" s="47" customFormat="1" ht="12.75"/>
    <row r="84" s="47" customFormat="1" ht="12.75"/>
    <row r="85" s="47" customFormat="1" ht="12.75"/>
    <row r="86" s="47" customFormat="1" ht="12.75"/>
    <row r="87" s="47" customFormat="1" ht="12.75"/>
    <row r="88" s="47" customFormat="1" ht="12.75"/>
    <row r="89" s="47" customFormat="1" ht="12.75"/>
    <row r="90" s="47" customFormat="1" ht="12.75"/>
    <row r="91" s="47" customFormat="1" ht="12.75"/>
    <row r="92" s="47" customFormat="1" ht="12.75"/>
    <row r="93" s="47" customFormat="1" ht="12.75"/>
    <row r="94" s="47" customFormat="1" ht="12.75"/>
    <row r="95" s="47" customFormat="1" ht="12.75"/>
    <row r="96" s="47" customFormat="1" ht="12.75"/>
    <row r="97" s="47" customFormat="1" ht="12.75"/>
    <row r="98" s="47" customFormat="1" ht="12.75"/>
    <row r="99" s="47" customFormat="1" ht="12.75"/>
    <row r="100" s="47" customFormat="1" ht="12.75"/>
    <row r="101" s="47" customFormat="1" ht="12.75"/>
    <row r="102" s="47" customFormat="1" ht="12.75"/>
    <row r="103" s="47" customFormat="1" ht="12.75"/>
    <row r="104" s="47" customFormat="1" ht="12.75"/>
    <row r="105" s="47" customFormat="1" ht="12.75"/>
    <row r="106" s="47" customFormat="1" ht="12.75"/>
    <row r="107" s="47" customFormat="1" ht="12.75"/>
    <row r="108" s="47" customFormat="1" ht="12.75"/>
    <row r="109" s="47" customFormat="1" ht="12.75"/>
    <row r="110" s="47" customFormat="1" ht="12.75"/>
    <row r="111" s="47" customFormat="1" ht="12.75"/>
    <row r="112" s="47" customFormat="1" ht="12.75"/>
    <row r="113" s="47" customFormat="1" ht="12.75"/>
    <row r="114" s="47" customFormat="1" ht="12.75"/>
    <row r="115" s="47" customFormat="1" ht="12.75"/>
    <row r="116" s="47" customFormat="1" ht="12.75"/>
    <row r="117" s="47" customFormat="1" ht="12.75"/>
    <row r="118" s="47" customFormat="1" ht="12.75"/>
    <row r="119" s="47" customFormat="1" ht="12.75"/>
    <row r="120" s="47" customFormat="1" ht="12.75"/>
    <row r="121" s="47" customFormat="1" ht="12.75"/>
    <row r="122" s="47" customFormat="1" ht="12.75"/>
    <row r="123" s="47" customFormat="1" ht="12.75"/>
    <row r="124" s="47" customFormat="1" ht="12.75"/>
    <row r="125" s="47" customFormat="1" ht="12.75"/>
    <row r="126" s="47" customFormat="1" ht="12.75"/>
    <row r="127" s="47" customFormat="1" ht="12.75"/>
    <row r="128" s="47" customFormat="1" ht="12.75"/>
    <row r="129" s="47" customFormat="1" ht="12.75"/>
    <row r="130" s="47" customFormat="1" ht="12.75"/>
    <row r="131" s="47" customFormat="1" ht="12.75"/>
    <row r="132" s="47" customFormat="1" ht="12.75"/>
    <row r="133" s="47" customFormat="1" ht="12.75"/>
    <row r="134" s="47" customFormat="1" ht="12.75"/>
    <row r="135" s="47" customFormat="1" ht="12.75"/>
    <row r="136" s="47" customFormat="1" ht="12.75"/>
    <row r="137" s="47" customFormat="1" ht="12.75"/>
    <row r="138" s="47" customFormat="1" ht="12.75"/>
    <row r="139" s="47" customFormat="1" ht="12.75"/>
    <row r="140" s="47" customFormat="1" ht="12.75"/>
    <row r="141" s="47" customFormat="1" ht="12.75"/>
    <row r="142" s="47" customFormat="1" ht="12.75"/>
    <row r="143" s="47" customFormat="1" ht="12.75"/>
    <row r="144" s="47" customFormat="1" ht="12.75"/>
    <row r="145" s="47" customFormat="1" ht="12.75"/>
    <row r="146" s="47" customFormat="1" ht="12.75"/>
    <row r="147" s="47" customFormat="1" ht="12.75"/>
    <row r="148" s="47" customFormat="1" ht="12.75"/>
    <row r="149" s="47" customFormat="1" ht="12.75"/>
    <row r="150" s="47" customFormat="1" ht="12.75"/>
    <row r="151" s="47" customFormat="1" ht="12.75"/>
    <row r="152" s="47" customFormat="1" ht="12.75"/>
    <row r="153" s="47" customFormat="1" ht="12.75"/>
    <row r="154" s="47" customFormat="1" ht="12.75"/>
    <row r="155" s="47" customFormat="1" ht="12.75"/>
    <row r="156" s="47" customFormat="1" ht="12.75"/>
    <row r="157" s="47" customFormat="1" ht="12.75"/>
    <row r="158" s="47" customFormat="1" ht="12.75"/>
    <row r="159" s="47" customFormat="1" ht="12.75"/>
    <row r="160" s="47" customFormat="1" ht="12.75"/>
    <row r="161" s="47" customFormat="1" ht="12.75"/>
    <row r="162" s="47" customFormat="1" ht="12.75"/>
    <row r="163" s="47" customFormat="1" ht="12.75"/>
    <row r="164" s="47" customFormat="1" ht="12.75"/>
    <row r="165" s="47" customFormat="1" ht="12.75"/>
    <row r="166" s="47" customFormat="1" ht="12.75"/>
    <row r="167" s="47" customFormat="1" ht="12.75"/>
    <row r="168" s="47" customFormat="1" ht="12.75"/>
    <row r="169" s="47" customFormat="1" ht="12.75"/>
  </sheetData>
  <mergeCells count="1">
    <mergeCell ref="C6:F6"/>
  </mergeCells>
  <pageMargins left="0.70866141732283472" right="0.70866141732283472" top="0.78740157480314965" bottom="0.78740157480314965" header="0.31496062992125984" footer="0.31496062992125984"/>
  <pageSetup paperSize="9" scale="6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tabColor theme="9"/>
  </sheetPr>
  <dimension ref="A2:Q20"/>
  <sheetViews>
    <sheetView showGridLines="0" zoomScaleNormal="100" workbookViewId="0"/>
  </sheetViews>
  <sheetFormatPr baseColWidth="10" defaultRowHeight="15"/>
  <cols>
    <col min="1" max="2" width="11.42578125" style="2"/>
    <col min="3" max="3" width="21.7109375" style="2" customWidth="1"/>
    <col min="4" max="17" width="6.7109375" style="2" customWidth="1"/>
    <col min="18" max="16384" width="11.42578125" style="2"/>
  </cols>
  <sheetData>
    <row r="2" spans="1:17" s="33" customFormat="1">
      <c r="A2" s="2"/>
      <c r="B2" s="1"/>
      <c r="C2" s="1"/>
      <c r="D2" s="1"/>
      <c r="E2" s="1"/>
      <c r="F2" s="1"/>
      <c r="G2" s="1"/>
      <c r="H2" s="1"/>
      <c r="I2" s="1"/>
      <c r="J2" s="1"/>
      <c r="K2" s="1"/>
      <c r="L2" s="1"/>
      <c r="M2" s="1"/>
      <c r="N2" s="1"/>
      <c r="O2" s="1"/>
      <c r="P2" s="1"/>
      <c r="Q2" s="1"/>
    </row>
    <row r="3" spans="1:17" s="38" customFormat="1" ht="26.85" customHeight="1">
      <c r="B3" s="363" t="s">
        <v>56</v>
      </c>
      <c r="C3" s="36" t="s">
        <v>57</v>
      </c>
      <c r="D3" s="37"/>
      <c r="E3" s="37"/>
      <c r="F3" s="37"/>
      <c r="G3" s="37"/>
      <c r="H3" s="37"/>
      <c r="I3" s="37"/>
      <c r="J3" s="37"/>
      <c r="K3" s="37"/>
      <c r="L3" s="37"/>
      <c r="M3" s="37"/>
      <c r="N3" s="37"/>
      <c r="O3" s="37"/>
      <c r="P3" s="37"/>
      <c r="Q3" s="37"/>
    </row>
    <row r="4" spans="1:17" s="33" customFormat="1" ht="13.35" customHeight="1">
      <c r="B4" s="1"/>
      <c r="C4" s="1"/>
      <c r="D4" s="1"/>
      <c r="E4" s="1"/>
      <c r="F4" s="1"/>
      <c r="G4" s="1"/>
      <c r="H4" s="1"/>
      <c r="I4" s="1"/>
      <c r="J4" s="1"/>
      <c r="K4" s="1"/>
      <c r="L4" s="1"/>
      <c r="M4" s="1"/>
      <c r="N4" s="1"/>
      <c r="O4" s="1"/>
      <c r="P4" s="1"/>
      <c r="Q4" s="1"/>
    </row>
    <row r="5" spans="1:17" s="33" customFormat="1" ht="15" customHeight="1">
      <c r="B5" s="364" t="s">
        <v>495</v>
      </c>
      <c r="C5" s="1"/>
      <c r="D5" s="1"/>
      <c r="E5" s="1"/>
      <c r="F5" s="1"/>
      <c r="G5" s="1"/>
      <c r="H5" s="1"/>
      <c r="I5" s="1"/>
      <c r="J5" s="1"/>
      <c r="K5" s="1"/>
      <c r="L5" s="1"/>
      <c r="M5" s="1"/>
      <c r="N5" s="1"/>
      <c r="O5" s="1"/>
      <c r="P5" s="1"/>
      <c r="Q5" s="1"/>
    </row>
    <row r="6" spans="1:17" s="33" customFormat="1" ht="13.35" customHeight="1">
      <c r="B6" s="1"/>
      <c r="C6" s="1"/>
      <c r="D6" s="1"/>
      <c r="E6" s="1"/>
      <c r="F6" s="1"/>
      <c r="G6" s="1"/>
      <c r="H6" s="1"/>
      <c r="I6" s="1"/>
      <c r="J6" s="1"/>
      <c r="K6" s="1"/>
      <c r="L6" s="1"/>
      <c r="M6" s="1"/>
      <c r="N6" s="1"/>
      <c r="O6" s="1"/>
      <c r="P6" s="1"/>
      <c r="Q6" s="1"/>
    </row>
    <row r="7" spans="1:17" s="47" customFormat="1" ht="51" customHeight="1">
      <c r="A7" s="223"/>
      <c r="B7" s="143" t="s">
        <v>496</v>
      </c>
      <c r="C7" s="144"/>
      <c r="D7" s="422">
        <v>2006</v>
      </c>
      <c r="E7" s="422">
        <v>2007</v>
      </c>
      <c r="F7" s="422">
        <v>2008</v>
      </c>
      <c r="G7" s="422">
        <v>2009</v>
      </c>
      <c r="H7" s="422">
        <v>2010</v>
      </c>
      <c r="I7" s="422">
        <v>2011</v>
      </c>
      <c r="J7" s="422">
        <v>2012</v>
      </c>
      <c r="K7" s="422">
        <v>2013</v>
      </c>
      <c r="L7" s="422">
        <v>2014</v>
      </c>
      <c r="M7" s="422">
        <v>2015</v>
      </c>
      <c r="N7" s="422">
        <v>2016</v>
      </c>
      <c r="O7" s="422">
        <v>2017</v>
      </c>
      <c r="P7" s="422">
        <v>2018</v>
      </c>
      <c r="Q7" s="422">
        <v>2019</v>
      </c>
    </row>
    <row r="8" spans="1:17" s="47" customFormat="1" ht="12.75">
      <c r="B8" s="384"/>
      <c r="C8" s="67"/>
      <c r="D8" s="465"/>
      <c r="E8" s="79"/>
      <c r="F8" s="79"/>
      <c r="G8" s="79"/>
      <c r="H8" s="79"/>
      <c r="I8" s="79"/>
      <c r="J8" s="79"/>
      <c r="K8" s="79"/>
      <c r="L8" s="79"/>
      <c r="M8" s="79"/>
      <c r="N8" s="79"/>
      <c r="O8" s="79"/>
      <c r="P8" s="79"/>
      <c r="Q8" s="79"/>
    </row>
    <row r="9" spans="1:17" s="387" customFormat="1" ht="12.75">
      <c r="A9" s="223"/>
      <c r="B9" s="388" t="s">
        <v>497</v>
      </c>
      <c r="C9" s="466"/>
      <c r="D9" s="467">
        <v>3.4</v>
      </c>
      <c r="E9" s="467">
        <v>3.46</v>
      </c>
      <c r="F9" s="467">
        <v>3.44</v>
      </c>
      <c r="G9" s="467">
        <v>3.46</v>
      </c>
      <c r="H9" s="467">
        <v>3.61</v>
      </c>
      <c r="I9" s="467">
        <v>3.7</v>
      </c>
      <c r="J9" s="467">
        <v>3.78</v>
      </c>
      <c r="K9" s="467">
        <v>3.79</v>
      </c>
      <c r="L9" s="467">
        <v>3.89</v>
      </c>
      <c r="M9" s="467">
        <v>3.95</v>
      </c>
      <c r="N9" s="467">
        <v>4.17</v>
      </c>
      <c r="O9" s="467">
        <v>4.22</v>
      </c>
      <c r="P9" s="467">
        <v>4.13</v>
      </c>
      <c r="Q9" s="467">
        <v>4.01</v>
      </c>
    </row>
    <row r="10" spans="1:17" s="387" customFormat="1" ht="12.75">
      <c r="A10" s="223"/>
      <c r="B10" s="104" t="s">
        <v>171</v>
      </c>
      <c r="C10" s="395"/>
      <c r="D10" s="468" t="s">
        <v>135</v>
      </c>
      <c r="E10" s="468" t="s">
        <v>135</v>
      </c>
      <c r="F10" s="468" t="s">
        <v>135</v>
      </c>
      <c r="G10" s="468" t="s">
        <v>135</v>
      </c>
      <c r="H10" s="468" t="s">
        <v>135</v>
      </c>
      <c r="I10" s="468" t="s">
        <v>135</v>
      </c>
      <c r="J10" s="468" t="s">
        <v>135</v>
      </c>
      <c r="K10" s="469">
        <v>2.38</v>
      </c>
      <c r="L10" s="469">
        <v>2.4500000000000002</v>
      </c>
      <c r="M10" s="469">
        <v>2.48</v>
      </c>
      <c r="N10" s="469">
        <v>2.61</v>
      </c>
      <c r="O10" s="469">
        <v>2.63</v>
      </c>
      <c r="P10" s="469">
        <v>2.58</v>
      </c>
      <c r="Q10" s="469">
        <v>2.5</v>
      </c>
    </row>
    <row r="11" spans="1:17" s="387" customFormat="1" ht="12.75">
      <c r="A11" s="223"/>
      <c r="B11" s="104" t="s">
        <v>172</v>
      </c>
      <c r="C11" s="395"/>
      <c r="D11" s="468" t="s">
        <v>135</v>
      </c>
      <c r="E11" s="468" t="s">
        <v>135</v>
      </c>
      <c r="F11" s="468" t="s">
        <v>135</v>
      </c>
      <c r="G11" s="468" t="s">
        <v>135</v>
      </c>
      <c r="H11" s="468" t="s">
        <v>135</v>
      </c>
      <c r="I11" s="468" t="s">
        <v>135</v>
      </c>
      <c r="J11" s="468" t="s">
        <v>135</v>
      </c>
      <c r="K11" s="469">
        <v>1.4</v>
      </c>
      <c r="L11" s="469">
        <v>1.44</v>
      </c>
      <c r="M11" s="469">
        <v>1.47</v>
      </c>
      <c r="N11" s="469">
        <v>1.56</v>
      </c>
      <c r="O11" s="469">
        <v>1.59</v>
      </c>
      <c r="P11" s="469">
        <v>1.56</v>
      </c>
      <c r="Q11" s="469">
        <v>1.51</v>
      </c>
    </row>
    <row r="12" spans="1:17" s="47" customFormat="1" ht="12.75">
      <c r="A12" s="223"/>
      <c r="B12" s="390" t="s">
        <v>498</v>
      </c>
      <c r="C12" s="394"/>
      <c r="D12" s="470">
        <v>1.64</v>
      </c>
      <c r="E12" s="470">
        <v>1.67</v>
      </c>
      <c r="F12" s="470">
        <v>1.68</v>
      </c>
      <c r="G12" s="470">
        <v>1.7</v>
      </c>
      <c r="H12" s="470">
        <v>1.78</v>
      </c>
      <c r="I12" s="470">
        <v>1.86</v>
      </c>
      <c r="J12" s="470">
        <v>1.9</v>
      </c>
      <c r="K12" s="470">
        <v>1.9</v>
      </c>
      <c r="L12" s="470">
        <v>1.95</v>
      </c>
      <c r="M12" s="470">
        <v>1.96</v>
      </c>
      <c r="N12" s="470">
        <v>2.0699999999999998</v>
      </c>
      <c r="O12" s="470">
        <v>2.1</v>
      </c>
      <c r="P12" s="470">
        <v>2.06</v>
      </c>
      <c r="Q12" s="470">
        <v>2.0001452784503631</v>
      </c>
    </row>
    <row r="13" spans="1:17" s="47" customFormat="1" ht="12.75">
      <c r="A13" s="223"/>
      <c r="B13" s="79"/>
      <c r="C13" s="79"/>
      <c r="D13" s="471"/>
      <c r="E13" s="472"/>
      <c r="F13" s="472"/>
      <c r="G13" s="79"/>
      <c r="H13" s="79"/>
      <c r="I13" s="79"/>
      <c r="J13" s="79"/>
      <c r="K13" s="79"/>
      <c r="L13" s="79"/>
      <c r="M13" s="79"/>
      <c r="N13" s="79"/>
      <c r="O13" s="79"/>
      <c r="P13" s="79"/>
      <c r="Q13" s="79"/>
    </row>
    <row r="14" spans="1:17" s="47" customFormat="1" ht="12.75">
      <c r="A14" s="223"/>
      <c r="B14" s="473" t="s">
        <v>499</v>
      </c>
      <c r="C14" s="474"/>
      <c r="D14" s="475">
        <v>5.0499999999999996E-2</v>
      </c>
      <c r="E14" s="475">
        <v>5.1100000000000007E-2</v>
      </c>
      <c r="F14" s="475">
        <v>5.0700000000000002E-2</v>
      </c>
      <c r="G14" s="475">
        <v>5.0799999999999998E-2</v>
      </c>
      <c r="H14" s="475">
        <v>5.2900000000000003E-2</v>
      </c>
      <c r="I14" s="475">
        <v>5.4199999999999998E-2</v>
      </c>
      <c r="J14" s="475">
        <v>5.5300000000000002E-2</v>
      </c>
      <c r="K14" s="475">
        <v>5.6399999999999999E-2</v>
      </c>
      <c r="L14" s="476">
        <v>5.7699999999999994E-2</v>
      </c>
      <c r="M14" s="476">
        <v>5.8299999999999998E-2</v>
      </c>
      <c r="N14" s="476">
        <v>6.13E-2</v>
      </c>
      <c r="O14" s="476">
        <v>6.13E-2</v>
      </c>
      <c r="P14" s="476">
        <v>5.9900000000000002E-2</v>
      </c>
      <c r="Q14" s="476">
        <v>5.79E-2</v>
      </c>
    </row>
    <row r="15" spans="1:17" s="47" customFormat="1" ht="12.75">
      <c r="A15" s="477"/>
      <c r="B15" s="478"/>
      <c r="C15" s="479"/>
      <c r="D15" s="479"/>
      <c r="E15" s="479"/>
      <c r="F15" s="479"/>
      <c r="G15" s="46"/>
      <c r="H15" s="46"/>
      <c r="I15" s="46"/>
      <c r="J15" s="46"/>
      <c r="K15" s="46"/>
      <c r="L15" s="46"/>
      <c r="M15" s="46"/>
      <c r="N15" s="46"/>
      <c r="O15" s="46"/>
      <c r="P15" s="46"/>
      <c r="Q15" s="46"/>
    </row>
    <row r="16" spans="1:17" s="47" customFormat="1" ht="38.1" customHeight="1">
      <c r="B16" s="134" t="s">
        <v>500</v>
      </c>
      <c r="C16" s="134"/>
      <c r="D16" s="134"/>
      <c r="E16" s="134"/>
      <c r="F16" s="134"/>
      <c r="G16" s="134"/>
      <c r="H16" s="134"/>
      <c r="I16" s="134"/>
      <c r="J16" s="134"/>
      <c r="K16" s="134"/>
      <c r="L16" s="134"/>
      <c r="M16" s="134"/>
      <c r="N16" s="134"/>
      <c r="O16" s="134"/>
      <c r="P16" s="134"/>
      <c r="Q16" s="134"/>
    </row>
    <row r="17" spans="2:17" s="47" customFormat="1" ht="12.75">
      <c r="B17" s="46"/>
      <c r="C17" s="46"/>
      <c r="D17" s="46"/>
      <c r="E17" s="46"/>
      <c r="F17" s="46"/>
      <c r="G17" s="46"/>
      <c r="H17" s="46"/>
      <c r="I17" s="46"/>
      <c r="J17" s="46"/>
      <c r="K17" s="46"/>
      <c r="L17" s="46"/>
      <c r="M17" s="46"/>
      <c r="N17" s="46"/>
      <c r="O17" s="46"/>
      <c r="P17" s="46"/>
      <c r="Q17" s="46"/>
    </row>
    <row r="18" spans="2:17" s="47" customFormat="1" ht="27.75" customHeight="1">
      <c r="B18" s="480" t="s">
        <v>501</v>
      </c>
      <c r="C18" s="480"/>
      <c r="D18" s="480"/>
      <c r="E18" s="480"/>
      <c r="F18" s="480"/>
      <c r="G18" s="480"/>
      <c r="H18" s="480"/>
      <c r="I18" s="480"/>
      <c r="J18" s="480"/>
      <c r="K18" s="480"/>
      <c r="L18" s="480"/>
      <c r="M18" s="480"/>
      <c r="N18" s="480"/>
      <c r="O18" s="480"/>
      <c r="P18" s="480"/>
      <c r="Q18" s="480"/>
    </row>
    <row r="19" spans="2:17" s="47" customFormat="1" ht="12.75">
      <c r="B19" s="46"/>
      <c r="C19" s="46"/>
      <c r="D19" s="46"/>
      <c r="E19" s="46"/>
      <c r="F19" s="46"/>
      <c r="G19" s="46"/>
      <c r="H19" s="46"/>
      <c r="I19" s="46"/>
      <c r="J19" s="46"/>
      <c r="K19" s="46"/>
      <c r="L19" s="46"/>
      <c r="M19" s="46"/>
      <c r="N19" s="46"/>
      <c r="O19" s="46"/>
      <c r="P19" s="46"/>
      <c r="Q19" s="46"/>
    </row>
    <row r="20" spans="2:17" s="47" customFormat="1" ht="12.75"/>
  </sheetData>
  <mergeCells count="4">
    <mergeCell ref="B7:C7"/>
    <mergeCell ref="B15:F15"/>
    <mergeCell ref="B16:Q16"/>
    <mergeCell ref="B18:Q18"/>
  </mergeCells>
  <pageMargins left="0.70866141732283472" right="0.70866141732283472" top="0.78740157480314965" bottom="0.78740157480314965" header="0.31496062992125984" footer="0.31496062992125984"/>
  <pageSetup paperSize="9" scale="6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tabColor theme="9"/>
  </sheetPr>
  <dimension ref="A1:Q37"/>
  <sheetViews>
    <sheetView showGridLines="0" zoomScaleNormal="100" workbookViewId="0"/>
  </sheetViews>
  <sheetFormatPr baseColWidth="10" defaultRowHeight="15"/>
  <cols>
    <col min="1" max="2" width="11.42578125" style="2"/>
    <col min="3" max="3" width="33.7109375" style="2" customWidth="1"/>
    <col min="4" max="4" width="7.85546875" style="2" bestFit="1" customWidth="1"/>
    <col min="5" max="7" width="7.85546875" style="2" customWidth="1"/>
    <col min="8" max="17" width="7.85546875" style="2" bestFit="1" customWidth="1"/>
    <col min="18" max="16384" width="11.42578125" style="2"/>
  </cols>
  <sheetData>
    <row r="1" spans="1:17" s="33" customFormat="1">
      <c r="A1" s="2"/>
      <c r="B1" s="1"/>
      <c r="C1" s="1"/>
      <c r="D1" s="1"/>
      <c r="E1" s="1"/>
      <c r="F1" s="1"/>
      <c r="G1" s="1"/>
      <c r="H1" s="1"/>
      <c r="I1" s="1"/>
      <c r="J1" s="1"/>
      <c r="K1" s="1"/>
      <c r="L1" s="1"/>
      <c r="M1" s="1"/>
      <c r="N1" s="1"/>
      <c r="O1" s="1"/>
      <c r="P1" s="1"/>
      <c r="Q1" s="1"/>
    </row>
    <row r="2" spans="1:17" s="38" customFormat="1" ht="26.85" customHeight="1">
      <c r="B2" s="363" t="s">
        <v>58</v>
      </c>
      <c r="C2" s="36" t="s">
        <v>59</v>
      </c>
      <c r="D2" s="37"/>
      <c r="E2" s="37"/>
      <c r="F2" s="37"/>
      <c r="G2" s="37"/>
      <c r="H2" s="37"/>
      <c r="I2" s="37"/>
      <c r="J2" s="37"/>
      <c r="K2" s="37"/>
      <c r="L2" s="37"/>
      <c r="M2" s="37"/>
      <c r="N2" s="37"/>
      <c r="O2" s="37"/>
      <c r="P2" s="37"/>
      <c r="Q2" s="37"/>
    </row>
    <row r="3" spans="1:17" s="33" customFormat="1" ht="13.35" customHeight="1">
      <c r="B3" s="1"/>
      <c r="C3" s="1"/>
      <c r="D3" s="1"/>
      <c r="E3" s="1"/>
      <c r="F3" s="1"/>
      <c r="G3" s="1"/>
      <c r="H3" s="1"/>
      <c r="I3" s="1"/>
      <c r="J3" s="1"/>
      <c r="K3" s="1"/>
      <c r="L3" s="1"/>
      <c r="M3" s="1"/>
      <c r="N3" s="1"/>
      <c r="O3" s="1"/>
      <c r="P3" s="1"/>
      <c r="Q3" s="1"/>
    </row>
    <row r="4" spans="1:17" s="33" customFormat="1" ht="15" customHeight="1">
      <c r="B4" s="364" t="s">
        <v>502</v>
      </c>
      <c r="C4" s="1"/>
      <c r="D4" s="1"/>
      <c r="E4" s="1"/>
      <c r="F4" s="1"/>
      <c r="G4" s="1"/>
      <c r="H4" s="1"/>
      <c r="I4" s="1"/>
      <c r="J4" s="1"/>
      <c r="K4" s="1"/>
      <c r="L4" s="1"/>
      <c r="M4" s="1"/>
      <c r="N4" s="1"/>
      <c r="O4" s="1"/>
      <c r="P4" s="1"/>
      <c r="Q4" s="1"/>
    </row>
    <row r="5" spans="1:17" s="33" customFormat="1" ht="15" customHeight="1">
      <c r="B5" s="364"/>
      <c r="C5" s="1"/>
      <c r="D5" s="1"/>
      <c r="E5" s="1"/>
      <c r="F5" s="1"/>
      <c r="G5" s="1"/>
      <c r="H5" s="1"/>
      <c r="I5" s="1"/>
      <c r="J5" s="1"/>
      <c r="K5" s="1"/>
      <c r="L5" s="1"/>
      <c r="M5" s="1"/>
      <c r="N5" s="1"/>
      <c r="O5" s="1"/>
      <c r="P5" s="1"/>
      <c r="Q5" s="1"/>
    </row>
    <row r="6" spans="1:17" s="33" customFormat="1" ht="14.25" customHeight="1">
      <c r="B6" s="1"/>
      <c r="C6" s="1"/>
      <c r="D6" s="481" t="s">
        <v>503</v>
      </c>
      <c r="E6" s="482"/>
      <c r="F6" s="482"/>
      <c r="G6" s="482"/>
      <c r="H6" s="482"/>
      <c r="I6" s="482"/>
      <c r="J6" s="482"/>
      <c r="K6" s="482"/>
      <c r="L6" s="482"/>
      <c r="M6" s="482"/>
      <c r="N6" s="482"/>
      <c r="O6" s="482"/>
      <c r="P6" s="483"/>
      <c r="Q6" s="484" t="s">
        <v>504</v>
      </c>
    </row>
    <row r="7" spans="1:17" s="47" customFormat="1" ht="12.75">
      <c r="A7" s="223"/>
      <c r="B7" s="365" t="s">
        <v>505</v>
      </c>
      <c r="C7" s="48"/>
      <c r="D7" s="309">
        <v>2006</v>
      </c>
      <c r="E7" s="309">
        <v>2007</v>
      </c>
      <c r="F7" s="309">
        <v>2008</v>
      </c>
      <c r="G7" s="309">
        <v>2009</v>
      </c>
      <c r="H7" s="309">
        <v>2010</v>
      </c>
      <c r="I7" s="309">
        <v>2011</v>
      </c>
      <c r="J7" s="309">
        <v>2012</v>
      </c>
      <c r="K7" s="309">
        <v>2013</v>
      </c>
      <c r="L7" s="309">
        <v>2014</v>
      </c>
      <c r="M7" s="309">
        <v>2015</v>
      </c>
      <c r="N7" s="309" t="s">
        <v>506</v>
      </c>
      <c r="O7" s="309" t="s">
        <v>507</v>
      </c>
      <c r="P7" s="309">
        <v>2018</v>
      </c>
      <c r="Q7" s="309">
        <v>2018</v>
      </c>
    </row>
    <row r="8" spans="1:17" s="47" customFormat="1" ht="12.75">
      <c r="B8" s="56"/>
      <c r="C8" s="123"/>
      <c r="D8" s="124"/>
      <c r="E8" s="124"/>
      <c r="F8" s="46"/>
      <c r="G8" s="46"/>
      <c r="H8" s="46"/>
      <c r="I8" s="46"/>
      <c r="J8" s="46"/>
      <c r="K8" s="46"/>
      <c r="L8" s="46"/>
      <c r="M8" s="46"/>
      <c r="N8" s="46"/>
      <c r="O8" s="46"/>
      <c r="P8" s="46"/>
      <c r="Q8" s="46"/>
    </row>
    <row r="9" spans="1:17" s="141" customFormat="1" ht="12.75">
      <c r="B9" s="60" t="s">
        <v>508</v>
      </c>
      <c r="C9" s="94"/>
      <c r="D9" s="485" t="s">
        <v>135</v>
      </c>
      <c r="E9" s="485" t="s">
        <v>135</v>
      </c>
      <c r="F9" s="485" t="s">
        <v>135</v>
      </c>
      <c r="G9" s="485" t="s">
        <v>135</v>
      </c>
      <c r="H9" s="485" t="s">
        <v>135</v>
      </c>
      <c r="I9" s="485" t="s">
        <v>135</v>
      </c>
      <c r="J9" s="485" t="s">
        <v>135</v>
      </c>
      <c r="K9" s="485" t="s">
        <v>135</v>
      </c>
      <c r="L9" s="485" t="s">
        <v>135</v>
      </c>
      <c r="M9" s="485" t="s">
        <v>135</v>
      </c>
      <c r="N9" s="485" t="s">
        <v>135</v>
      </c>
      <c r="O9" s="485">
        <v>457</v>
      </c>
      <c r="P9" s="485">
        <v>542</v>
      </c>
      <c r="Q9" s="485">
        <v>337</v>
      </c>
    </row>
    <row r="10" spans="1:17" s="47" customFormat="1" ht="12.75">
      <c r="B10" s="486" t="s">
        <v>509</v>
      </c>
      <c r="C10" s="95"/>
      <c r="D10" s="487" t="s">
        <v>135</v>
      </c>
      <c r="E10" s="487" t="s">
        <v>135</v>
      </c>
      <c r="F10" s="487" t="s">
        <v>135</v>
      </c>
      <c r="G10" s="487" t="s">
        <v>135</v>
      </c>
      <c r="H10" s="487" t="s">
        <v>135</v>
      </c>
      <c r="I10" s="487" t="s">
        <v>135</v>
      </c>
      <c r="J10" s="487" t="s">
        <v>135</v>
      </c>
      <c r="K10" s="487" t="s">
        <v>135</v>
      </c>
      <c r="L10" s="487" t="s">
        <v>135</v>
      </c>
      <c r="M10" s="487" t="s">
        <v>135</v>
      </c>
      <c r="N10" s="487" t="s">
        <v>135</v>
      </c>
      <c r="O10" s="487">
        <v>126</v>
      </c>
      <c r="P10" s="487">
        <v>140</v>
      </c>
      <c r="Q10" s="487" t="s">
        <v>135</v>
      </c>
    </row>
    <row r="11" spans="1:17" s="47" customFormat="1" ht="12.75">
      <c r="B11" s="488" t="s">
        <v>510</v>
      </c>
      <c r="C11" s="97"/>
      <c r="D11" s="489" t="s">
        <v>135</v>
      </c>
      <c r="E11" s="489" t="s">
        <v>135</v>
      </c>
      <c r="F11" s="489" t="s">
        <v>135</v>
      </c>
      <c r="G11" s="489" t="s">
        <v>135</v>
      </c>
      <c r="H11" s="489" t="s">
        <v>135</v>
      </c>
      <c r="I11" s="489" t="s">
        <v>135</v>
      </c>
      <c r="J11" s="489" t="s">
        <v>135</v>
      </c>
      <c r="K11" s="489" t="s">
        <v>135</v>
      </c>
      <c r="L11" s="489" t="s">
        <v>135</v>
      </c>
      <c r="M11" s="489" t="s">
        <v>135</v>
      </c>
      <c r="N11" s="489" t="s">
        <v>135</v>
      </c>
      <c r="O11" s="489">
        <v>331</v>
      </c>
      <c r="P11" s="489">
        <v>402</v>
      </c>
      <c r="Q11" s="489" t="s">
        <v>135</v>
      </c>
    </row>
    <row r="12" spans="1:17" s="47" customFormat="1" ht="12.75">
      <c r="B12" s="56"/>
      <c r="C12" s="123"/>
      <c r="D12" s="124"/>
      <c r="E12" s="124"/>
      <c r="F12" s="46"/>
      <c r="G12" s="46"/>
      <c r="H12" s="46"/>
      <c r="I12" s="46"/>
      <c r="J12" s="46"/>
      <c r="K12" s="46"/>
      <c r="L12" s="46"/>
      <c r="M12" s="46"/>
      <c r="N12" s="46"/>
      <c r="O12" s="46"/>
      <c r="P12" s="46"/>
      <c r="Q12" s="46"/>
    </row>
    <row r="13" spans="1:17" s="47" customFormat="1" ht="12.75">
      <c r="B13" s="490" t="s">
        <v>511</v>
      </c>
      <c r="C13" s="474"/>
      <c r="D13" s="491">
        <v>256</v>
      </c>
      <c r="E13" s="491">
        <v>242</v>
      </c>
      <c r="F13" s="491">
        <v>227</v>
      </c>
      <c r="G13" s="491">
        <v>237</v>
      </c>
      <c r="H13" s="491">
        <v>248</v>
      </c>
      <c r="I13" s="491" t="s">
        <v>135</v>
      </c>
      <c r="J13" s="491" t="s">
        <v>135</v>
      </c>
      <c r="K13" s="491" t="s">
        <v>135</v>
      </c>
      <c r="L13" s="491" t="s">
        <v>135</v>
      </c>
      <c r="M13" s="491" t="s">
        <v>135</v>
      </c>
      <c r="N13" s="491">
        <v>858</v>
      </c>
      <c r="O13" s="491">
        <v>651</v>
      </c>
      <c r="P13" s="491">
        <v>678</v>
      </c>
      <c r="Q13" s="491" t="s">
        <v>135</v>
      </c>
    </row>
    <row r="14" spans="1:17" s="47" customFormat="1" ht="12.75">
      <c r="B14" s="56"/>
      <c r="C14" s="123"/>
      <c r="D14" s="492"/>
      <c r="E14" s="492"/>
      <c r="F14" s="493"/>
      <c r="G14" s="92"/>
      <c r="H14" s="92"/>
      <c r="I14" s="92"/>
      <c r="J14" s="92"/>
      <c r="K14" s="92"/>
      <c r="L14" s="92"/>
      <c r="M14" s="92"/>
      <c r="N14" s="92"/>
      <c r="O14" s="92"/>
      <c r="P14" s="92"/>
      <c r="Q14" s="92"/>
    </row>
    <row r="15" spans="1:17" s="47" customFormat="1" ht="12.75">
      <c r="B15" s="490" t="s">
        <v>512</v>
      </c>
      <c r="C15" s="474"/>
      <c r="D15" s="491">
        <v>248</v>
      </c>
      <c r="E15" s="491">
        <v>236</v>
      </c>
      <c r="F15" s="491">
        <v>223</v>
      </c>
      <c r="G15" s="491">
        <v>235</v>
      </c>
      <c r="H15" s="491">
        <v>246</v>
      </c>
      <c r="I15" s="491">
        <v>258</v>
      </c>
      <c r="J15" s="491">
        <v>284</v>
      </c>
      <c r="K15" s="491">
        <v>310</v>
      </c>
      <c r="L15" s="491">
        <v>335</v>
      </c>
      <c r="M15" s="491">
        <v>367</v>
      </c>
      <c r="N15" s="491">
        <v>422</v>
      </c>
      <c r="O15" s="491">
        <v>234</v>
      </c>
      <c r="P15" s="491">
        <v>237</v>
      </c>
      <c r="Q15" s="491" t="s">
        <v>135</v>
      </c>
    </row>
    <row r="16" spans="1:17" s="47" customFormat="1" ht="12.75">
      <c r="B16" s="46"/>
      <c r="C16" s="46"/>
      <c r="D16" s="494"/>
      <c r="E16" s="494"/>
      <c r="F16" s="494"/>
      <c r="G16" s="92"/>
      <c r="H16" s="92"/>
      <c r="I16" s="92"/>
      <c r="J16" s="92"/>
      <c r="K16" s="92"/>
      <c r="L16" s="92"/>
      <c r="M16" s="92"/>
      <c r="N16" s="92"/>
      <c r="O16" s="92"/>
      <c r="P16" s="92"/>
      <c r="Q16" s="92"/>
    </row>
    <row r="17" spans="1:17" s="47" customFormat="1" ht="12.75">
      <c r="B17" s="495" t="s">
        <v>513</v>
      </c>
      <c r="C17" s="496"/>
      <c r="D17" s="497">
        <v>27</v>
      </c>
      <c r="E17" s="497">
        <v>26</v>
      </c>
      <c r="F17" s="497">
        <v>25</v>
      </c>
      <c r="G17" s="497">
        <v>23</v>
      </c>
      <c r="H17" s="497">
        <v>25</v>
      </c>
      <c r="I17" s="497">
        <v>19</v>
      </c>
      <c r="J17" s="497">
        <v>32</v>
      </c>
      <c r="K17" s="497">
        <v>31</v>
      </c>
      <c r="L17" s="497">
        <v>29</v>
      </c>
      <c r="M17" s="497">
        <v>30</v>
      </c>
      <c r="N17" s="497">
        <v>32</v>
      </c>
      <c r="O17" s="497">
        <v>19</v>
      </c>
      <c r="P17" s="497">
        <v>19</v>
      </c>
      <c r="Q17" s="497" t="s">
        <v>135</v>
      </c>
    </row>
    <row r="18" spans="1:17" s="47" customFormat="1" ht="12.75">
      <c r="B18" s="498" t="s">
        <v>514</v>
      </c>
      <c r="C18" s="499"/>
      <c r="D18" s="494">
        <v>221</v>
      </c>
      <c r="E18" s="494">
        <v>210</v>
      </c>
      <c r="F18" s="494">
        <v>198</v>
      </c>
      <c r="G18" s="494">
        <v>212</v>
      </c>
      <c r="H18" s="494">
        <v>221</v>
      </c>
      <c r="I18" s="494">
        <v>239</v>
      </c>
      <c r="J18" s="494">
        <v>252</v>
      </c>
      <c r="K18" s="494">
        <v>279</v>
      </c>
      <c r="L18" s="494">
        <v>306</v>
      </c>
      <c r="M18" s="494">
        <v>253</v>
      </c>
      <c r="N18" s="494">
        <v>390</v>
      </c>
      <c r="O18" s="494">
        <v>216</v>
      </c>
      <c r="P18" s="494">
        <v>218</v>
      </c>
      <c r="Q18" s="494" t="s">
        <v>135</v>
      </c>
    </row>
    <row r="19" spans="1:17" s="47" customFormat="1" ht="12.75">
      <c r="B19" s="486" t="s">
        <v>515</v>
      </c>
      <c r="C19" s="59"/>
      <c r="D19" s="494"/>
      <c r="E19" s="494"/>
      <c r="F19" s="494"/>
      <c r="G19" s="494"/>
      <c r="H19" s="494"/>
      <c r="I19" s="494"/>
      <c r="J19" s="494"/>
      <c r="K19" s="494"/>
      <c r="L19" s="494"/>
      <c r="M19" s="494"/>
      <c r="N19" s="494"/>
      <c r="O19" s="494"/>
      <c r="P19" s="494"/>
      <c r="Q19" s="494"/>
    </row>
    <row r="20" spans="1:17" s="47" customFormat="1" ht="12.75" customHeight="1">
      <c r="B20" s="486" t="s">
        <v>516</v>
      </c>
      <c r="C20" s="59"/>
      <c r="D20" s="494" t="s">
        <v>135</v>
      </c>
      <c r="E20" s="494" t="s">
        <v>135</v>
      </c>
      <c r="F20" s="494" t="s">
        <v>135</v>
      </c>
      <c r="G20" s="494" t="s">
        <v>135</v>
      </c>
      <c r="H20" s="494" t="s">
        <v>135</v>
      </c>
      <c r="I20" s="494">
        <v>56</v>
      </c>
      <c r="J20" s="494">
        <v>63</v>
      </c>
      <c r="K20" s="494">
        <v>74</v>
      </c>
      <c r="L20" s="494">
        <v>86</v>
      </c>
      <c r="M20" s="494">
        <v>93</v>
      </c>
      <c r="N20" s="494">
        <v>103</v>
      </c>
      <c r="O20" s="494">
        <v>58</v>
      </c>
      <c r="P20" s="494">
        <v>59</v>
      </c>
      <c r="Q20" s="494" t="s">
        <v>135</v>
      </c>
    </row>
    <row r="21" spans="1:17" s="47" customFormat="1" ht="12.75" customHeight="1">
      <c r="B21" s="488" t="s">
        <v>517</v>
      </c>
      <c r="C21" s="116"/>
      <c r="D21" s="500" t="s">
        <v>135</v>
      </c>
      <c r="E21" s="500" t="s">
        <v>135</v>
      </c>
      <c r="F21" s="500" t="s">
        <v>135</v>
      </c>
      <c r="G21" s="500" t="s">
        <v>135</v>
      </c>
      <c r="H21" s="500" t="s">
        <v>135</v>
      </c>
      <c r="I21" s="500">
        <v>183</v>
      </c>
      <c r="J21" s="500">
        <v>189</v>
      </c>
      <c r="K21" s="500">
        <v>205</v>
      </c>
      <c r="L21" s="500">
        <v>220</v>
      </c>
      <c r="M21" s="500">
        <v>244</v>
      </c>
      <c r="N21" s="500">
        <v>287</v>
      </c>
      <c r="O21" s="500">
        <v>157</v>
      </c>
      <c r="P21" s="500">
        <v>159</v>
      </c>
      <c r="Q21" s="500" t="s">
        <v>135</v>
      </c>
    </row>
    <row r="22" spans="1:17" s="47" customFormat="1" ht="12.75">
      <c r="B22" s="486"/>
      <c r="C22" s="59"/>
      <c r="D22" s="494"/>
      <c r="E22" s="494"/>
      <c r="F22" s="494"/>
      <c r="G22" s="494"/>
      <c r="H22" s="494"/>
      <c r="I22" s="494"/>
      <c r="J22" s="494"/>
      <c r="K22" s="494"/>
      <c r="L22" s="494"/>
      <c r="M22" s="494"/>
      <c r="N22" s="494"/>
      <c r="O22" s="494"/>
      <c r="P22" s="494"/>
      <c r="Q22" s="494"/>
    </row>
    <row r="23" spans="1:17" s="387" customFormat="1" ht="12.75">
      <c r="A23" s="223"/>
      <c r="B23" s="60" t="s">
        <v>518</v>
      </c>
      <c r="C23" s="94"/>
      <c r="D23" s="485">
        <v>103</v>
      </c>
      <c r="E23" s="485">
        <v>97</v>
      </c>
      <c r="F23" s="485">
        <v>91</v>
      </c>
      <c r="G23" s="485">
        <v>90</v>
      </c>
      <c r="H23" s="485">
        <v>94</v>
      </c>
      <c r="I23" s="485">
        <v>93</v>
      </c>
      <c r="J23" s="485">
        <v>99</v>
      </c>
      <c r="K23" s="485">
        <v>94</v>
      </c>
      <c r="L23" s="485">
        <v>96</v>
      </c>
      <c r="M23" s="485">
        <v>109</v>
      </c>
      <c r="N23" s="485">
        <v>132</v>
      </c>
      <c r="O23" s="485">
        <v>70</v>
      </c>
      <c r="P23" s="485">
        <v>71</v>
      </c>
      <c r="Q23" s="485" t="s">
        <v>135</v>
      </c>
    </row>
    <row r="24" spans="1:17" s="387" customFormat="1" ht="12.75">
      <c r="A24" s="223"/>
      <c r="B24" s="62" t="s">
        <v>519</v>
      </c>
      <c r="C24" s="95"/>
      <c r="D24" s="487">
        <v>145</v>
      </c>
      <c r="E24" s="487">
        <v>139</v>
      </c>
      <c r="F24" s="487">
        <v>132</v>
      </c>
      <c r="G24" s="487">
        <v>145</v>
      </c>
      <c r="H24" s="487">
        <v>152</v>
      </c>
      <c r="I24" s="487">
        <v>165</v>
      </c>
      <c r="J24" s="487">
        <v>185</v>
      </c>
      <c r="K24" s="487">
        <v>216</v>
      </c>
      <c r="L24" s="487">
        <v>239</v>
      </c>
      <c r="M24" s="487">
        <v>258</v>
      </c>
      <c r="N24" s="487">
        <v>290</v>
      </c>
      <c r="O24" s="487">
        <v>164</v>
      </c>
      <c r="P24" s="487">
        <v>166</v>
      </c>
      <c r="Q24" s="487" t="s">
        <v>135</v>
      </c>
    </row>
    <row r="25" spans="1:17" s="387" customFormat="1" ht="12.75">
      <c r="A25" s="223"/>
      <c r="B25" s="62" t="s">
        <v>520</v>
      </c>
      <c r="C25" s="95"/>
      <c r="D25" s="487">
        <v>18</v>
      </c>
      <c r="E25" s="487">
        <v>21</v>
      </c>
      <c r="F25" s="487">
        <v>20</v>
      </c>
      <c r="G25" s="487">
        <v>18</v>
      </c>
      <c r="H25" s="487">
        <v>22</v>
      </c>
      <c r="I25" s="487">
        <v>23</v>
      </c>
      <c r="J25" s="487">
        <v>26</v>
      </c>
      <c r="K25" s="487">
        <v>34</v>
      </c>
      <c r="L25" s="487">
        <v>39</v>
      </c>
      <c r="M25" s="487">
        <v>34</v>
      </c>
      <c r="N25" s="487">
        <v>52</v>
      </c>
      <c r="O25" s="487">
        <v>41</v>
      </c>
      <c r="P25" s="487">
        <v>41</v>
      </c>
      <c r="Q25" s="487" t="s">
        <v>135</v>
      </c>
    </row>
    <row r="26" spans="1:17" s="387" customFormat="1" ht="12.75">
      <c r="A26" s="223"/>
      <c r="B26" s="98"/>
      <c r="C26" s="95"/>
      <c r="D26" s="487"/>
      <c r="E26" s="487"/>
      <c r="F26" s="487"/>
      <c r="G26" s="487"/>
      <c r="H26" s="487"/>
      <c r="I26" s="487"/>
      <c r="J26" s="487"/>
      <c r="K26" s="487"/>
      <c r="L26" s="487"/>
      <c r="M26" s="487"/>
      <c r="N26" s="487"/>
      <c r="O26" s="487"/>
      <c r="P26" s="487"/>
      <c r="Q26" s="487"/>
    </row>
    <row r="27" spans="1:17" s="47" customFormat="1" ht="12.75">
      <c r="A27" s="223"/>
      <c r="B27" s="490" t="s">
        <v>521</v>
      </c>
      <c r="C27" s="474"/>
      <c r="D27" s="491" t="s">
        <v>135</v>
      </c>
      <c r="E27" s="491" t="s">
        <v>135</v>
      </c>
      <c r="F27" s="491" t="s">
        <v>135</v>
      </c>
      <c r="G27" s="491" t="s">
        <v>135</v>
      </c>
      <c r="H27" s="491" t="s">
        <v>135</v>
      </c>
      <c r="I27" s="491" t="s">
        <v>135</v>
      </c>
      <c r="J27" s="491" t="s">
        <v>135</v>
      </c>
      <c r="K27" s="491" t="s">
        <v>135</v>
      </c>
      <c r="L27" s="491" t="s">
        <v>135</v>
      </c>
      <c r="M27" s="491" t="s">
        <v>135</v>
      </c>
      <c r="N27" s="491">
        <v>436</v>
      </c>
      <c r="O27" s="491">
        <v>417</v>
      </c>
      <c r="P27" s="491">
        <v>441</v>
      </c>
      <c r="Q27" s="491" t="s">
        <v>135</v>
      </c>
    </row>
    <row r="28" spans="1:17" s="47" customFormat="1" ht="12.75">
      <c r="A28" s="223"/>
      <c r="B28" s="46"/>
      <c r="C28" s="46"/>
      <c r="D28" s="501"/>
      <c r="E28" s="493"/>
      <c r="F28" s="493"/>
      <c r="G28" s="92"/>
      <c r="H28" s="92"/>
      <c r="I28" s="92"/>
      <c r="J28" s="92"/>
      <c r="K28" s="92"/>
      <c r="L28" s="92"/>
      <c r="M28" s="92"/>
      <c r="N28" s="92"/>
      <c r="O28" s="92"/>
      <c r="P28" s="92"/>
      <c r="Q28" s="92"/>
    </row>
    <row r="29" spans="1:17" s="47" customFormat="1" ht="12.75">
      <c r="A29" s="223"/>
      <c r="B29" s="490" t="s">
        <v>522</v>
      </c>
      <c r="C29" s="474"/>
      <c r="D29" s="491">
        <v>110</v>
      </c>
      <c r="E29" s="491">
        <v>108</v>
      </c>
      <c r="F29" s="491">
        <v>103</v>
      </c>
      <c r="G29" s="491">
        <v>105</v>
      </c>
      <c r="H29" s="491">
        <v>106</v>
      </c>
      <c r="I29" s="491" t="s">
        <v>135</v>
      </c>
      <c r="J29" s="491">
        <v>144</v>
      </c>
      <c r="K29" s="491">
        <v>164</v>
      </c>
      <c r="L29" s="491">
        <v>172</v>
      </c>
      <c r="M29" s="502">
        <v>164</v>
      </c>
      <c r="N29" s="502">
        <v>172</v>
      </c>
      <c r="O29" s="502" t="s">
        <v>135</v>
      </c>
      <c r="P29" s="502" t="s">
        <v>135</v>
      </c>
      <c r="Q29" s="502" t="s">
        <v>135</v>
      </c>
    </row>
    <row r="30" spans="1:17" s="47" customFormat="1" ht="12.75">
      <c r="A30" s="223"/>
      <c r="B30" s="46"/>
      <c r="C30" s="46"/>
      <c r="D30" s="503"/>
      <c r="E30" s="503"/>
      <c r="F30" s="503"/>
      <c r="G30" s="46"/>
      <c r="H30" s="46"/>
      <c r="I30" s="46"/>
      <c r="J30" s="46"/>
      <c r="K30" s="46"/>
      <c r="L30" s="46"/>
      <c r="M30" s="46"/>
      <c r="N30" s="46"/>
      <c r="O30" s="46"/>
      <c r="P30" s="46"/>
      <c r="Q30" s="46"/>
    </row>
    <row r="31" spans="1:17" s="47" customFormat="1" ht="12.75">
      <c r="B31" s="504" t="s">
        <v>523</v>
      </c>
      <c r="C31" s="46"/>
      <c r="D31" s="503"/>
      <c r="E31" s="503"/>
      <c r="F31" s="503"/>
      <c r="G31" s="46"/>
      <c r="H31" s="46"/>
      <c r="I31" s="46"/>
      <c r="J31" s="46"/>
      <c r="K31" s="46"/>
      <c r="L31" s="46"/>
      <c r="M31" s="46"/>
      <c r="N31" s="46"/>
    </row>
    <row r="32" spans="1:17" s="47" customFormat="1" ht="27" customHeight="1">
      <c r="B32" s="134" t="s">
        <v>524</v>
      </c>
      <c r="C32" s="134"/>
      <c r="D32" s="134"/>
      <c r="E32" s="134"/>
      <c r="F32" s="134"/>
      <c r="G32" s="134"/>
      <c r="H32" s="134"/>
      <c r="I32" s="134"/>
      <c r="J32" s="134"/>
      <c r="K32" s="134"/>
      <c r="L32" s="134"/>
      <c r="M32" s="134"/>
      <c r="N32" s="134"/>
      <c r="O32" s="134"/>
      <c r="P32" s="134"/>
      <c r="Q32" s="134"/>
    </row>
    <row r="33" spans="2:17" s="47" customFormat="1" ht="15" customHeight="1">
      <c r="B33" s="134" t="s">
        <v>525</v>
      </c>
      <c r="C33" s="134"/>
      <c r="D33" s="134"/>
      <c r="E33" s="134"/>
      <c r="F33" s="134"/>
      <c r="G33" s="134"/>
      <c r="H33" s="134"/>
      <c r="I33" s="134"/>
      <c r="J33" s="134"/>
      <c r="K33" s="134"/>
      <c r="L33" s="134"/>
      <c r="M33" s="134"/>
      <c r="N33" s="134"/>
      <c r="O33" s="134"/>
      <c r="P33" s="134"/>
      <c r="Q33" s="134"/>
    </row>
    <row r="34" spans="2:17" s="47" customFormat="1" ht="25.5" customHeight="1">
      <c r="B34" s="505" t="s">
        <v>526</v>
      </c>
      <c r="C34" s="505"/>
      <c r="D34" s="505"/>
      <c r="E34" s="505"/>
      <c r="F34" s="505"/>
      <c r="G34" s="505"/>
      <c r="H34" s="505"/>
      <c r="I34" s="505"/>
      <c r="J34" s="505"/>
      <c r="K34" s="505"/>
      <c r="L34" s="505"/>
      <c r="M34" s="505"/>
      <c r="N34" s="505"/>
      <c r="O34" s="505"/>
      <c r="P34" s="505"/>
      <c r="Q34" s="505"/>
    </row>
    <row r="35" spans="2:17" s="47" customFormat="1" ht="4.5" customHeight="1">
      <c r="B35" s="506"/>
      <c r="C35" s="506"/>
      <c r="D35" s="506"/>
      <c r="E35" s="506"/>
      <c r="F35" s="506"/>
      <c r="G35" s="506"/>
      <c r="H35" s="506"/>
      <c r="I35" s="506"/>
      <c r="J35" s="506"/>
      <c r="K35" s="506"/>
      <c r="L35" s="506"/>
      <c r="M35" s="506"/>
      <c r="N35" s="506"/>
      <c r="O35" s="506"/>
      <c r="P35" s="506"/>
      <c r="Q35" s="506"/>
    </row>
    <row r="36" spans="2:17" s="47" customFormat="1" ht="30.75" customHeight="1">
      <c r="B36" s="134" t="s">
        <v>527</v>
      </c>
      <c r="C36" s="134"/>
      <c r="D36" s="134"/>
      <c r="E36" s="134"/>
      <c r="F36" s="134"/>
      <c r="G36" s="134"/>
      <c r="H36" s="134"/>
      <c r="I36" s="134"/>
      <c r="J36" s="134"/>
      <c r="K36" s="134"/>
      <c r="L36" s="134"/>
      <c r="M36" s="134"/>
      <c r="N36" s="134"/>
      <c r="O36" s="134"/>
      <c r="P36" s="134"/>
      <c r="Q36" s="134"/>
    </row>
    <row r="37" spans="2:17" s="47" customFormat="1" ht="12.75">
      <c r="B37" s="46"/>
      <c r="C37" s="46"/>
      <c r="D37" s="46"/>
      <c r="E37" s="46"/>
      <c r="F37" s="46"/>
      <c r="G37" s="46"/>
      <c r="H37" s="46"/>
      <c r="I37" s="46"/>
      <c r="J37" s="46"/>
      <c r="K37" s="46"/>
      <c r="L37" s="46"/>
      <c r="M37" s="46"/>
      <c r="N37" s="46"/>
      <c r="O37" s="46"/>
      <c r="P37" s="46"/>
      <c r="Q37" s="46"/>
    </row>
  </sheetData>
  <mergeCells count="5">
    <mergeCell ref="D6:P6"/>
    <mergeCell ref="B32:Q32"/>
    <mergeCell ref="B33:Q33"/>
    <mergeCell ref="B34:Q34"/>
    <mergeCell ref="B36:Q36"/>
  </mergeCells>
  <pageMargins left="0.70866141732283472" right="0.70866141732283472" top="0.78740157480314965" bottom="0.78740157480314965" header="0.31496062992125984" footer="0.31496062992125984"/>
  <pageSetup paperSize="9" scale="6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9"/>
  </sheetPr>
  <dimension ref="A2:O77"/>
  <sheetViews>
    <sheetView showGridLines="0" zoomScaleNormal="100" workbookViewId="0"/>
  </sheetViews>
  <sheetFormatPr baseColWidth="10" defaultColWidth="10.7109375" defaultRowHeight="15"/>
  <cols>
    <col min="1" max="2" width="10.7109375" style="33"/>
    <col min="3" max="3" width="40.7109375" style="33" customWidth="1"/>
    <col min="4" max="15" width="8" style="33" customWidth="1"/>
    <col min="16" max="16384" width="10.7109375" style="33"/>
  </cols>
  <sheetData>
    <row r="2" spans="1:15">
      <c r="A2" s="1"/>
      <c r="B2" s="1"/>
      <c r="C2" s="1"/>
      <c r="D2" s="1"/>
      <c r="E2" s="1"/>
      <c r="F2" s="1"/>
      <c r="G2" s="1"/>
      <c r="H2" s="1"/>
      <c r="I2" s="1"/>
      <c r="J2" s="1"/>
      <c r="K2" s="1"/>
      <c r="L2" s="1"/>
      <c r="M2" s="1"/>
      <c r="N2" s="1"/>
      <c r="O2" s="1"/>
    </row>
    <row r="3" spans="1:15" s="38" customFormat="1" ht="26.85" customHeight="1">
      <c r="A3" s="34"/>
      <c r="B3" s="363" t="s">
        <v>60</v>
      </c>
      <c r="C3" s="36" t="s">
        <v>61</v>
      </c>
      <c r="D3" s="36"/>
      <c r="E3" s="36"/>
      <c r="F3" s="36"/>
      <c r="G3" s="36"/>
      <c r="H3" s="36"/>
      <c r="I3" s="36"/>
      <c r="J3" s="36"/>
      <c r="K3" s="36"/>
      <c r="L3" s="36"/>
      <c r="M3" s="36"/>
      <c r="N3" s="36"/>
      <c r="O3" s="36"/>
    </row>
    <row r="4" spans="1:15" ht="13.35" customHeight="1">
      <c r="A4" s="1"/>
      <c r="B4" s="1"/>
      <c r="C4" s="1"/>
      <c r="D4" s="1"/>
      <c r="E4" s="1"/>
      <c r="F4" s="1"/>
      <c r="G4" s="1"/>
      <c r="H4" s="1"/>
      <c r="I4" s="1"/>
      <c r="J4" s="1"/>
      <c r="K4" s="1"/>
      <c r="L4" s="1"/>
      <c r="M4" s="1"/>
      <c r="N4" s="1"/>
      <c r="O4" s="1"/>
    </row>
    <row r="5" spans="1:15" ht="15" customHeight="1">
      <c r="A5" s="1"/>
      <c r="B5" s="364" t="s">
        <v>528</v>
      </c>
      <c r="C5" s="1"/>
      <c r="D5" s="1"/>
      <c r="E5" s="1"/>
      <c r="F5" s="1"/>
      <c r="G5" s="1"/>
      <c r="H5" s="1"/>
      <c r="I5" s="1"/>
      <c r="J5" s="1"/>
      <c r="K5" s="1"/>
      <c r="L5" s="1"/>
      <c r="M5" s="1"/>
      <c r="N5" s="1"/>
      <c r="O5" s="1"/>
    </row>
    <row r="6" spans="1:15" ht="13.35" customHeight="1">
      <c r="A6" s="1"/>
      <c r="B6" s="1"/>
      <c r="C6" s="1"/>
      <c r="D6" s="1"/>
      <c r="E6" s="1"/>
      <c r="F6" s="1"/>
      <c r="G6" s="1"/>
      <c r="H6" s="1"/>
      <c r="I6" s="1"/>
      <c r="J6" s="1"/>
      <c r="K6" s="1"/>
      <c r="L6" s="1"/>
      <c r="M6" s="1"/>
      <c r="N6" s="1"/>
      <c r="O6" s="1"/>
    </row>
    <row r="7" spans="1:15" s="47" customFormat="1" ht="14.25">
      <c r="A7" s="46"/>
      <c r="B7" s="507" t="s">
        <v>529</v>
      </c>
      <c r="C7" s="508"/>
      <c r="D7" s="309">
        <v>2008</v>
      </c>
      <c r="E7" s="309">
        <v>2009</v>
      </c>
      <c r="F7" s="309">
        <v>2010</v>
      </c>
      <c r="G7" s="309">
        <v>2011</v>
      </c>
      <c r="H7" s="309">
        <v>2012</v>
      </c>
      <c r="I7" s="309">
        <v>2013</v>
      </c>
      <c r="J7" s="309">
        <v>2014</v>
      </c>
      <c r="K7" s="309">
        <v>2015</v>
      </c>
      <c r="L7" s="309">
        <v>2016</v>
      </c>
      <c r="M7" s="309">
        <v>2017</v>
      </c>
      <c r="N7" s="309">
        <v>2018</v>
      </c>
      <c r="O7" s="309">
        <v>2019</v>
      </c>
    </row>
    <row r="8" spans="1:15" s="47" customFormat="1" ht="12.75">
      <c r="A8" s="46"/>
      <c r="B8" s="46"/>
      <c r="C8" s="46"/>
      <c r="D8" s="46"/>
      <c r="E8" s="46"/>
      <c r="F8" s="46"/>
      <c r="G8" s="46"/>
      <c r="H8" s="46"/>
      <c r="I8" s="46"/>
      <c r="J8" s="46"/>
      <c r="K8" s="46"/>
      <c r="L8" s="46"/>
      <c r="M8" s="46"/>
      <c r="N8" s="46"/>
      <c r="O8" s="46"/>
    </row>
    <row r="9" spans="1:15" s="47" customFormat="1" ht="12.75">
      <c r="A9" s="46"/>
      <c r="B9" s="74" t="s">
        <v>241</v>
      </c>
      <c r="C9" s="148"/>
      <c r="D9" s="509">
        <v>5.5E-2</v>
      </c>
      <c r="E9" s="509">
        <v>5.4000000000000006E-2</v>
      </c>
      <c r="F9" s="509">
        <v>4.4999999999999998E-2</v>
      </c>
      <c r="G9" s="509">
        <v>5.2999999999999999E-2</v>
      </c>
      <c r="H9" s="509">
        <v>4.9000000000000002E-2</v>
      </c>
      <c r="I9" s="509">
        <v>5.4000000000000006E-2</v>
      </c>
      <c r="J9" s="509">
        <v>0.05</v>
      </c>
      <c r="K9" s="509">
        <v>4.4000000000000004E-2</v>
      </c>
      <c r="L9" s="509">
        <v>3.7000000000000005E-2</v>
      </c>
      <c r="M9" s="509">
        <v>3.4000000000000002E-2</v>
      </c>
      <c r="N9" s="509">
        <v>3.1E-2</v>
      </c>
      <c r="O9" s="509">
        <v>2.5999999999999999E-2</v>
      </c>
    </row>
    <row r="10" spans="1:15" s="47" customFormat="1" ht="6" customHeight="1">
      <c r="A10" s="46"/>
      <c r="B10" s="46"/>
      <c r="C10" s="46"/>
      <c r="D10" s="510"/>
      <c r="E10" s="510"/>
      <c r="F10" s="510"/>
      <c r="G10" s="510"/>
      <c r="H10" s="510"/>
      <c r="I10" s="510"/>
      <c r="J10" s="510"/>
      <c r="K10" s="510"/>
      <c r="L10" s="510"/>
      <c r="M10" s="510"/>
      <c r="N10" s="510"/>
      <c r="O10" s="510"/>
    </row>
    <row r="11" spans="1:15" s="47" customFormat="1" ht="12.75">
      <c r="A11" s="46"/>
      <c r="B11" s="58" t="s">
        <v>118</v>
      </c>
      <c r="C11" s="46"/>
      <c r="D11" s="510"/>
      <c r="E11" s="510"/>
      <c r="F11" s="510"/>
      <c r="G11" s="510"/>
      <c r="H11" s="510"/>
      <c r="I11" s="510"/>
      <c r="J11" s="510"/>
      <c r="K11" s="510"/>
      <c r="L11" s="510"/>
      <c r="M11" s="510"/>
      <c r="N11" s="510"/>
      <c r="O11" s="510"/>
    </row>
    <row r="12" spans="1:15" s="47" customFormat="1" ht="12.75">
      <c r="A12" s="46"/>
      <c r="B12" s="93" t="s">
        <v>171</v>
      </c>
      <c r="C12" s="114"/>
      <c r="D12" s="376">
        <v>5.2999999999999999E-2</v>
      </c>
      <c r="E12" s="376">
        <v>5.2999999999999999E-2</v>
      </c>
      <c r="F12" s="376">
        <v>4.4000000000000004E-2</v>
      </c>
      <c r="G12" s="376">
        <v>0.05</v>
      </c>
      <c r="H12" s="376">
        <v>4.4999999999999998E-2</v>
      </c>
      <c r="I12" s="376">
        <v>5.2000000000000005E-2</v>
      </c>
      <c r="J12" s="376">
        <v>4.8000000000000001E-2</v>
      </c>
      <c r="K12" s="376">
        <v>4.2000000000000003E-2</v>
      </c>
      <c r="L12" s="376">
        <v>3.4000000000000002E-2</v>
      </c>
      <c r="M12" s="376">
        <v>2.9000000000000001E-2</v>
      </c>
      <c r="N12" s="376">
        <v>0.03</v>
      </c>
      <c r="O12" s="376">
        <v>2.4E-2</v>
      </c>
    </row>
    <row r="13" spans="1:15" s="47" customFormat="1" ht="12.75">
      <c r="A13" s="46"/>
      <c r="B13" s="96" t="s">
        <v>172</v>
      </c>
      <c r="C13" s="116"/>
      <c r="D13" s="377">
        <v>5.5999999999999994E-2</v>
      </c>
      <c r="E13" s="377">
        <v>5.4000000000000006E-2</v>
      </c>
      <c r="F13" s="377">
        <v>4.7E-2</v>
      </c>
      <c r="G13" s="377">
        <v>5.7000000000000002E-2</v>
      </c>
      <c r="H13" s="377">
        <v>5.2000000000000005E-2</v>
      </c>
      <c r="I13" s="377">
        <v>5.5999999999999994E-2</v>
      </c>
      <c r="J13" s="377">
        <v>5.0999999999999997E-2</v>
      </c>
      <c r="K13" s="377">
        <v>4.5999999999999999E-2</v>
      </c>
      <c r="L13" s="377">
        <v>0.04</v>
      </c>
      <c r="M13" s="377">
        <v>3.9E-2</v>
      </c>
      <c r="N13" s="377">
        <v>3.2000000000000001E-2</v>
      </c>
      <c r="O13" s="377">
        <v>2.8000000000000001E-2</v>
      </c>
    </row>
    <row r="14" spans="1:15" s="47" customFormat="1" ht="6" customHeight="1">
      <c r="A14" s="46"/>
      <c r="B14" s="91"/>
      <c r="C14" s="104"/>
      <c r="D14" s="378"/>
      <c r="E14" s="378"/>
      <c r="F14" s="378"/>
      <c r="G14" s="378"/>
      <c r="H14" s="378"/>
      <c r="I14" s="378"/>
      <c r="J14" s="378"/>
      <c r="K14" s="378"/>
      <c r="L14" s="378"/>
      <c r="M14" s="378"/>
      <c r="N14" s="378"/>
      <c r="O14" s="378"/>
    </row>
    <row r="15" spans="1:15" s="47" customFormat="1" ht="12.75">
      <c r="A15" s="46"/>
      <c r="B15" s="511" t="s">
        <v>121</v>
      </c>
      <c r="C15" s="46"/>
      <c r="D15" s="83"/>
      <c r="E15" s="83"/>
      <c r="F15" s="83"/>
      <c r="G15" s="83"/>
      <c r="H15" s="83"/>
      <c r="I15" s="83"/>
      <c r="J15" s="83"/>
      <c r="K15" s="83"/>
      <c r="L15" s="83"/>
      <c r="M15" s="83"/>
      <c r="N15" s="83"/>
      <c r="O15" s="83"/>
    </row>
    <row r="16" spans="1:15" s="47" customFormat="1" ht="12.75">
      <c r="A16" s="46"/>
      <c r="B16" s="512" t="s">
        <v>530</v>
      </c>
      <c r="C16" s="114"/>
      <c r="D16" s="87">
        <v>6.9000000000000006E-2</v>
      </c>
      <c r="E16" s="87">
        <v>7.0999999999999994E-2</v>
      </c>
      <c r="F16" s="87">
        <v>5.2000000000000005E-2</v>
      </c>
      <c r="G16" s="87">
        <v>5.4000000000000006E-2</v>
      </c>
      <c r="H16" s="87">
        <v>4.8000000000000001E-2</v>
      </c>
      <c r="I16" s="87">
        <v>5.5999999999999994E-2</v>
      </c>
      <c r="J16" s="87">
        <v>0.05</v>
      </c>
      <c r="K16" s="87">
        <v>4.7E-2</v>
      </c>
      <c r="L16" s="87">
        <v>3.6000000000000004E-2</v>
      </c>
      <c r="M16" s="87">
        <v>3.3000000000000002E-2</v>
      </c>
      <c r="N16" s="87">
        <v>2.7E-2</v>
      </c>
      <c r="O16" s="87">
        <v>2.1000000000000001E-2</v>
      </c>
    </row>
    <row r="17" spans="1:15" s="47" customFormat="1" ht="12.75">
      <c r="A17" s="46"/>
      <c r="B17" s="513" t="s">
        <v>531</v>
      </c>
      <c r="C17" s="59"/>
      <c r="D17" s="510">
        <v>6.0999999999999999E-2</v>
      </c>
      <c r="E17" s="510">
        <v>5.7999999999999996E-2</v>
      </c>
      <c r="F17" s="510">
        <v>5.2000000000000005E-2</v>
      </c>
      <c r="G17" s="510">
        <v>0.06</v>
      </c>
      <c r="H17" s="510">
        <v>5.5E-2</v>
      </c>
      <c r="I17" s="510">
        <v>0.06</v>
      </c>
      <c r="J17" s="510">
        <v>5.5999999999999994E-2</v>
      </c>
      <c r="K17" s="510">
        <v>0.05</v>
      </c>
      <c r="L17" s="510">
        <v>0.04</v>
      </c>
      <c r="M17" s="510">
        <v>3.7999999999999999E-2</v>
      </c>
      <c r="N17" s="510">
        <v>3.4000000000000002E-2</v>
      </c>
      <c r="O17" s="510">
        <v>2.9000000000000001E-2</v>
      </c>
    </row>
    <row r="18" spans="1:15" s="47" customFormat="1" ht="12.75">
      <c r="A18" s="46"/>
      <c r="B18" s="514" t="s">
        <v>438</v>
      </c>
      <c r="C18" s="116"/>
      <c r="D18" s="90">
        <v>2.1000000000000001E-2</v>
      </c>
      <c r="E18" s="90">
        <v>2.5000000000000001E-2</v>
      </c>
      <c r="F18" s="90">
        <v>2.1000000000000001E-2</v>
      </c>
      <c r="G18" s="90">
        <v>3.2000000000000001E-2</v>
      </c>
      <c r="H18" s="90">
        <v>2.7999999999999997E-2</v>
      </c>
      <c r="I18" s="90">
        <v>3.2000000000000001E-2</v>
      </c>
      <c r="J18" s="90">
        <v>3.2000000000000001E-2</v>
      </c>
      <c r="K18" s="90">
        <v>2.4E-2</v>
      </c>
      <c r="L18" s="90">
        <v>2.7000000000000003E-2</v>
      </c>
      <c r="M18" s="90">
        <v>2.1999999999999999E-2</v>
      </c>
      <c r="N18" s="90">
        <v>2.4E-2</v>
      </c>
      <c r="O18" s="90">
        <v>2.1999999999999999E-2</v>
      </c>
    </row>
    <row r="19" spans="1:15" s="47" customFormat="1" ht="6" customHeight="1">
      <c r="A19" s="46"/>
      <c r="B19" s="513"/>
      <c r="C19" s="59"/>
      <c r="D19" s="83"/>
      <c r="E19" s="83"/>
      <c r="F19" s="83"/>
      <c r="G19" s="83"/>
      <c r="H19" s="83"/>
      <c r="I19" s="83"/>
      <c r="J19" s="83"/>
      <c r="K19" s="83"/>
      <c r="L19" s="83"/>
      <c r="M19" s="83"/>
      <c r="N19" s="83"/>
      <c r="O19" s="83"/>
    </row>
    <row r="20" spans="1:15" s="47" customFormat="1" ht="12.75">
      <c r="A20" s="46"/>
      <c r="B20" s="511" t="s">
        <v>137</v>
      </c>
      <c r="C20" s="46"/>
      <c r="D20" s="515"/>
      <c r="E20" s="515"/>
      <c r="F20" s="515"/>
      <c r="G20" s="515"/>
      <c r="H20" s="515"/>
      <c r="I20" s="515"/>
      <c r="J20" s="515"/>
      <c r="K20" s="515"/>
      <c r="L20" s="515"/>
      <c r="M20" s="515"/>
      <c r="N20" s="515"/>
      <c r="O20" s="515"/>
    </row>
    <row r="21" spans="1:15" s="47" customFormat="1" ht="12.75">
      <c r="A21" s="46"/>
      <c r="B21" s="512" t="s">
        <v>138</v>
      </c>
      <c r="C21" s="114"/>
      <c r="D21" s="87">
        <v>0.106</v>
      </c>
      <c r="E21" s="87">
        <v>0.10299999999999999</v>
      </c>
      <c r="F21" s="87">
        <v>9.1999999999999998E-2</v>
      </c>
      <c r="G21" s="87">
        <v>0.11700000000000001</v>
      </c>
      <c r="H21" s="87">
        <v>0.11</v>
      </c>
      <c r="I21" s="87">
        <v>0.107</v>
      </c>
      <c r="J21" s="87">
        <v>0.108</v>
      </c>
      <c r="K21" s="87">
        <v>9.7000000000000003E-2</v>
      </c>
      <c r="L21" s="87">
        <v>8.7999999999999995E-2</v>
      </c>
      <c r="M21" s="87">
        <v>7.9000000000000001E-2</v>
      </c>
      <c r="N21" s="87">
        <v>7.4999999999999997E-2</v>
      </c>
      <c r="O21" s="87">
        <v>6.6000000000000003E-2</v>
      </c>
    </row>
    <row r="22" spans="1:15" s="47" customFormat="1" ht="12.75">
      <c r="A22" s="46"/>
      <c r="B22" s="513" t="s">
        <v>139</v>
      </c>
      <c r="C22" s="59"/>
      <c r="D22" s="83">
        <v>0.19500000000000001</v>
      </c>
      <c r="E22" s="83">
        <v>0.21299999999999999</v>
      </c>
      <c r="F22" s="83">
        <v>0.13400000000000001</v>
      </c>
      <c r="G22" s="83">
        <v>0.17199999999999999</v>
      </c>
      <c r="H22" s="83">
        <v>0.16500000000000001</v>
      </c>
      <c r="I22" s="83">
        <v>0.14799999999999999</v>
      </c>
      <c r="J22" s="83">
        <v>0.124</v>
      </c>
      <c r="K22" s="83">
        <v>0.114</v>
      </c>
      <c r="L22" s="83">
        <v>9.5000000000000001E-2</v>
      </c>
      <c r="M22" s="83">
        <v>9.9000000000000005E-2</v>
      </c>
      <c r="N22" s="83">
        <v>6.4000000000000001E-2</v>
      </c>
      <c r="O22" s="83">
        <v>6.4000000000000001E-2</v>
      </c>
    </row>
    <row r="23" spans="1:15" s="47" customFormat="1" ht="12.75">
      <c r="A23" s="46"/>
      <c r="B23" s="514" t="s">
        <v>142</v>
      </c>
      <c r="C23" s="116"/>
      <c r="D23" s="90">
        <v>2.5000000000000001E-2</v>
      </c>
      <c r="E23" s="90">
        <v>2.9000000000000001E-2</v>
      </c>
      <c r="F23" s="90">
        <v>3.2000000000000001E-2</v>
      </c>
      <c r="G23" s="90">
        <v>2.4E-2</v>
      </c>
      <c r="H23" s="90">
        <v>1.4999999999999999E-2</v>
      </c>
      <c r="I23" s="90">
        <v>3.2000000000000001E-2</v>
      </c>
      <c r="J23" s="90">
        <v>2.5000000000000001E-2</v>
      </c>
      <c r="K23" s="90">
        <v>2.4E-2</v>
      </c>
      <c r="L23" s="90">
        <v>1.7000000000000001E-2</v>
      </c>
      <c r="M23" s="90">
        <v>1.4999999999999999E-2</v>
      </c>
      <c r="N23" s="90">
        <v>2.3E-2</v>
      </c>
      <c r="O23" s="90">
        <v>1.4999999999999999E-2</v>
      </c>
    </row>
    <row r="24" spans="1:15" s="47" customFormat="1" ht="6" customHeight="1">
      <c r="A24" s="46"/>
      <c r="B24" s="513"/>
      <c r="C24" s="59"/>
      <c r="D24" s="83"/>
      <c r="E24" s="83"/>
      <c r="F24" s="83"/>
      <c r="G24" s="83"/>
      <c r="H24" s="83"/>
      <c r="I24" s="83"/>
      <c r="J24" s="83"/>
      <c r="K24" s="83"/>
      <c r="L24" s="83"/>
      <c r="M24" s="83"/>
      <c r="N24" s="83"/>
      <c r="O24" s="83"/>
    </row>
    <row r="25" spans="1:15" s="47" customFormat="1" ht="12.75">
      <c r="A25" s="46"/>
      <c r="B25" s="58" t="s">
        <v>223</v>
      </c>
      <c r="C25" s="46"/>
      <c r="D25" s="515"/>
      <c r="E25" s="515"/>
      <c r="F25" s="515"/>
      <c r="G25" s="515"/>
      <c r="H25" s="515"/>
      <c r="I25" s="515"/>
      <c r="J25" s="515"/>
      <c r="K25" s="515"/>
      <c r="L25" s="515"/>
      <c r="M25" s="515"/>
      <c r="N25" s="515"/>
      <c r="O25" s="515"/>
    </row>
    <row r="26" spans="1:15" s="47" customFormat="1" ht="12.75">
      <c r="A26" s="46"/>
      <c r="B26" s="512" t="s">
        <v>128</v>
      </c>
      <c r="C26" s="114"/>
      <c r="D26" s="87">
        <v>3.2000000000000001E-2</v>
      </c>
      <c r="E26" s="87">
        <v>2.8999999999999998E-2</v>
      </c>
      <c r="F26" s="87">
        <v>2.7000000000000003E-2</v>
      </c>
      <c r="G26" s="87">
        <v>2.8999999999999998E-2</v>
      </c>
      <c r="H26" s="87">
        <v>2.5000000000000001E-2</v>
      </c>
      <c r="I26" s="87">
        <v>2.8999999999999998E-2</v>
      </c>
      <c r="J26" s="87">
        <v>2.7000000000000003E-2</v>
      </c>
      <c r="K26" s="87">
        <v>2.2000000000000002E-2</v>
      </c>
      <c r="L26" s="87">
        <v>2.1000000000000001E-2</v>
      </c>
      <c r="M26" s="87">
        <v>0.02</v>
      </c>
      <c r="N26" s="87">
        <v>1.7999999999999999E-2</v>
      </c>
      <c r="O26" s="87">
        <v>1.6E-2</v>
      </c>
    </row>
    <row r="27" spans="1:15" s="47" customFormat="1" ht="12.75">
      <c r="A27" s="46"/>
      <c r="B27" s="513" t="s">
        <v>532</v>
      </c>
      <c r="C27" s="59"/>
      <c r="D27" s="83">
        <v>0.26</v>
      </c>
      <c r="E27" s="83">
        <v>0.29499999999999998</v>
      </c>
      <c r="F27" s="83">
        <v>0.26899999999999996</v>
      </c>
      <c r="G27" s="83">
        <v>0.29799999999999999</v>
      </c>
      <c r="H27" s="83">
        <v>0.32700000000000001</v>
      </c>
      <c r="I27" s="83">
        <v>0.33700000000000002</v>
      </c>
      <c r="J27" s="83">
        <v>0.309</v>
      </c>
      <c r="K27" s="83">
        <v>0.30099999999999999</v>
      </c>
      <c r="L27" s="83">
        <v>0.23800000000000002</v>
      </c>
      <c r="M27" s="83">
        <v>0.24</v>
      </c>
      <c r="N27" s="83">
        <v>0.24399999999999999</v>
      </c>
      <c r="O27" s="83">
        <v>0.23599999999999999</v>
      </c>
    </row>
    <row r="28" spans="1:15" s="47" customFormat="1" ht="12.75">
      <c r="A28" s="46"/>
      <c r="B28" s="514" t="s">
        <v>533</v>
      </c>
      <c r="C28" s="116"/>
      <c r="D28" s="90">
        <v>2.4E-2</v>
      </c>
      <c r="E28" s="90">
        <v>2.5000000000000001E-2</v>
      </c>
      <c r="F28" s="90">
        <v>1.9E-2</v>
      </c>
      <c r="G28" s="90">
        <v>2.8999999999999998E-2</v>
      </c>
      <c r="H28" s="90">
        <v>2.8999999999999998E-2</v>
      </c>
      <c r="I28" s="90">
        <v>3.1E-2</v>
      </c>
      <c r="J28" s="90">
        <v>3.2000000000000001E-2</v>
      </c>
      <c r="K28" s="90">
        <v>2.5000000000000001E-2</v>
      </c>
      <c r="L28" s="90">
        <v>2.7999999999999997E-2</v>
      </c>
      <c r="M28" s="90">
        <v>2.5000000000000001E-2</v>
      </c>
      <c r="N28" s="90">
        <v>2.4E-2</v>
      </c>
      <c r="O28" s="90">
        <v>2.1999999999999999E-2</v>
      </c>
    </row>
    <row r="29" spans="1:15" s="47" customFormat="1" ht="6" customHeight="1">
      <c r="A29" s="46"/>
      <c r="B29" s="513"/>
      <c r="C29" s="59"/>
      <c r="D29" s="83"/>
      <c r="E29" s="83"/>
      <c r="F29" s="83"/>
      <c r="G29" s="83"/>
      <c r="H29" s="83"/>
      <c r="I29" s="83"/>
      <c r="J29" s="83"/>
      <c r="K29" s="83"/>
      <c r="L29" s="83"/>
      <c r="M29" s="83"/>
      <c r="N29" s="83"/>
      <c r="O29" s="83"/>
    </row>
    <row r="30" spans="1:15" s="47" customFormat="1" ht="12.75">
      <c r="A30" s="46"/>
      <c r="B30" s="511" t="s">
        <v>534</v>
      </c>
      <c r="C30" s="46"/>
      <c r="D30" s="83"/>
      <c r="E30" s="83"/>
      <c r="F30" s="83"/>
      <c r="G30" s="83"/>
      <c r="H30" s="83"/>
      <c r="I30" s="83"/>
      <c r="J30" s="83"/>
      <c r="K30" s="83"/>
      <c r="L30" s="83"/>
      <c r="M30" s="83"/>
      <c r="N30" s="83"/>
      <c r="O30" s="83"/>
    </row>
    <row r="31" spans="1:15" s="47" customFormat="1" ht="12.75">
      <c r="A31" s="46"/>
      <c r="B31" s="512" t="s">
        <v>535</v>
      </c>
      <c r="C31" s="114"/>
      <c r="D31" s="87">
        <v>8.6999999999999994E-2</v>
      </c>
      <c r="E31" s="87">
        <v>8.900000000000001E-2</v>
      </c>
      <c r="F31" s="87">
        <v>8.8000000000000009E-2</v>
      </c>
      <c r="G31" s="87">
        <v>9.8000000000000004E-2</v>
      </c>
      <c r="H31" s="87">
        <v>9.3000000000000013E-2</v>
      </c>
      <c r="I31" s="87">
        <v>0.11</v>
      </c>
      <c r="J31" s="87">
        <v>0.106</v>
      </c>
      <c r="K31" s="87">
        <v>0.09</v>
      </c>
      <c r="L31" s="87">
        <v>8.199999999999999E-2</v>
      </c>
      <c r="M31" s="87">
        <v>7.5999999999999998E-2</v>
      </c>
      <c r="N31" s="87">
        <v>7.6999999999999999E-2</v>
      </c>
      <c r="O31" s="87">
        <v>8.5999999999999993E-2</v>
      </c>
    </row>
    <row r="32" spans="1:15" s="47" customFormat="1" ht="12.75">
      <c r="A32" s="46"/>
      <c r="B32" s="513" t="s">
        <v>536</v>
      </c>
      <c r="C32" s="59"/>
      <c r="D32" s="83">
        <v>4.7E-2</v>
      </c>
      <c r="E32" s="83">
        <v>4.4000000000000004E-2</v>
      </c>
      <c r="F32" s="83">
        <v>3.7999999999999999E-2</v>
      </c>
      <c r="G32" s="83">
        <v>4.5999999999999999E-2</v>
      </c>
      <c r="H32" s="83">
        <v>4.2000000000000003E-2</v>
      </c>
      <c r="I32" s="83">
        <v>4.4999999999999998E-2</v>
      </c>
      <c r="J32" s="83">
        <v>4.2999999999999997E-2</v>
      </c>
      <c r="K32" s="83">
        <v>3.7999999999999999E-2</v>
      </c>
      <c r="L32" s="83">
        <v>3.2000000000000001E-2</v>
      </c>
      <c r="M32" s="83">
        <v>3.3000000000000002E-2</v>
      </c>
      <c r="N32" s="83">
        <v>3.1E-2</v>
      </c>
      <c r="O32" s="83">
        <v>2.4E-2</v>
      </c>
    </row>
    <row r="33" spans="1:15" s="47" customFormat="1" ht="12.75">
      <c r="A33" s="46"/>
      <c r="B33" s="514" t="s">
        <v>537</v>
      </c>
      <c r="C33" s="116"/>
      <c r="D33" s="90">
        <v>1.9E-2</v>
      </c>
      <c r="E33" s="90">
        <v>0.02</v>
      </c>
      <c r="F33" s="90">
        <v>1.9E-2</v>
      </c>
      <c r="G33" s="90">
        <v>2.1000000000000001E-2</v>
      </c>
      <c r="H33" s="90">
        <v>0.02</v>
      </c>
      <c r="I33" s="90">
        <v>2.4E-2</v>
      </c>
      <c r="J33" s="90">
        <v>1.9E-2</v>
      </c>
      <c r="K33" s="90">
        <v>1.8000000000000002E-2</v>
      </c>
      <c r="L33" s="90">
        <v>1.7000000000000001E-2</v>
      </c>
      <c r="M33" s="90">
        <v>1.7999999999999999E-2</v>
      </c>
      <c r="N33" s="90">
        <v>1.4E-2</v>
      </c>
      <c r="O33" s="90">
        <v>8.0000000000000002E-3</v>
      </c>
    </row>
    <row r="34" spans="1:15" s="47" customFormat="1" ht="12.75">
      <c r="A34" s="46"/>
      <c r="B34" s="46"/>
      <c r="C34" s="46"/>
      <c r="D34" s="133"/>
      <c r="E34" s="133"/>
      <c r="F34" s="46"/>
      <c r="G34" s="133"/>
      <c r="H34" s="133"/>
      <c r="I34" s="133"/>
      <c r="J34" s="133"/>
      <c r="K34" s="133"/>
      <c r="L34" s="133"/>
      <c r="M34" s="133"/>
      <c r="N34" s="133"/>
      <c r="O34" s="133"/>
    </row>
    <row r="35" spans="1:15" s="47" customFormat="1" ht="12.75">
      <c r="A35" s="46"/>
      <c r="B35" s="46"/>
      <c r="C35" s="46"/>
      <c r="D35" s="133"/>
      <c r="E35" s="133"/>
      <c r="F35" s="46"/>
      <c r="G35" s="133"/>
      <c r="H35" s="133"/>
      <c r="I35" s="133"/>
      <c r="J35" s="133"/>
      <c r="K35" s="133"/>
      <c r="L35" s="133"/>
      <c r="M35" s="133"/>
      <c r="N35" s="133"/>
      <c r="O35" s="133"/>
    </row>
    <row r="36" spans="1:15" s="47" customFormat="1" ht="14.25">
      <c r="A36" s="46"/>
      <c r="B36" s="507" t="s">
        <v>538</v>
      </c>
      <c r="C36" s="508"/>
      <c r="D36" s="309">
        <v>2008</v>
      </c>
      <c r="E36" s="309">
        <v>2009</v>
      </c>
      <c r="F36" s="309">
        <v>2010</v>
      </c>
      <c r="G36" s="309">
        <v>2011</v>
      </c>
      <c r="H36" s="309">
        <v>2012</v>
      </c>
      <c r="I36" s="309">
        <v>2013</v>
      </c>
      <c r="J36" s="309">
        <v>2014</v>
      </c>
      <c r="K36" s="309">
        <v>2015</v>
      </c>
      <c r="L36" s="309">
        <v>2016</v>
      </c>
      <c r="M36" s="309">
        <v>2017</v>
      </c>
      <c r="N36" s="309">
        <v>2018</v>
      </c>
      <c r="O36" s="309">
        <v>2019</v>
      </c>
    </row>
    <row r="37" spans="1:15" s="47" customFormat="1" ht="12.75">
      <c r="A37" s="46"/>
      <c r="B37" s="46"/>
      <c r="C37" s="46"/>
      <c r="D37" s="46"/>
      <c r="E37" s="46"/>
      <c r="F37" s="46"/>
      <c r="G37" s="46"/>
      <c r="H37" s="46"/>
      <c r="I37" s="46"/>
      <c r="J37" s="46"/>
      <c r="K37" s="46"/>
      <c r="L37" s="46"/>
      <c r="M37" s="46"/>
      <c r="N37" s="46"/>
      <c r="O37" s="46"/>
    </row>
    <row r="38" spans="1:15" s="47" customFormat="1" ht="12.75">
      <c r="A38" s="46"/>
      <c r="B38" s="74" t="s">
        <v>241</v>
      </c>
      <c r="C38" s="148"/>
      <c r="D38" s="509">
        <v>0.13</v>
      </c>
      <c r="E38" s="509">
        <v>0.125</v>
      </c>
      <c r="F38" s="509">
        <v>0.111</v>
      </c>
      <c r="G38" s="509">
        <v>0.124</v>
      </c>
      <c r="H38" s="509">
        <v>0.113</v>
      </c>
      <c r="I38" s="509">
        <v>0.11599999999999999</v>
      </c>
      <c r="J38" s="509">
        <v>0.113</v>
      </c>
      <c r="K38" s="509">
        <v>0.107</v>
      </c>
      <c r="L38" s="509">
        <v>9.6999999999999989E-2</v>
      </c>
      <c r="M38" s="509">
        <v>9.0999999999999998E-2</v>
      </c>
      <c r="N38" s="509">
        <v>7.8E-2</v>
      </c>
      <c r="O38" s="509">
        <v>6.8000000000000005E-2</v>
      </c>
    </row>
    <row r="39" spans="1:15" s="47" customFormat="1" ht="6" customHeight="1">
      <c r="A39" s="46"/>
      <c r="B39" s="46"/>
      <c r="C39" s="46"/>
      <c r="D39" s="510"/>
      <c r="E39" s="510"/>
      <c r="F39" s="510"/>
      <c r="G39" s="510"/>
      <c r="H39" s="510"/>
      <c r="I39" s="510"/>
      <c r="J39" s="510"/>
      <c r="K39" s="510"/>
      <c r="L39" s="510"/>
      <c r="M39" s="510"/>
      <c r="N39" s="510"/>
      <c r="O39" s="510"/>
    </row>
    <row r="40" spans="1:15" s="47" customFormat="1" ht="12.75">
      <c r="A40" s="46"/>
      <c r="B40" s="58" t="s">
        <v>118</v>
      </c>
      <c r="C40" s="46"/>
      <c r="D40" s="510"/>
      <c r="E40" s="510"/>
      <c r="F40" s="510"/>
      <c r="G40" s="510"/>
      <c r="H40" s="510"/>
      <c r="I40" s="510"/>
      <c r="J40" s="510"/>
      <c r="K40" s="510"/>
      <c r="L40" s="510"/>
      <c r="M40" s="510"/>
      <c r="N40" s="510"/>
      <c r="O40" s="510"/>
    </row>
    <row r="41" spans="1:15" s="47" customFormat="1" ht="12.75">
      <c r="A41" s="46"/>
      <c r="B41" s="93" t="s">
        <v>171</v>
      </c>
      <c r="C41" s="114"/>
      <c r="D41" s="376">
        <v>0.122</v>
      </c>
      <c r="E41" s="376">
        <v>0.11900000000000001</v>
      </c>
      <c r="F41" s="376">
        <v>0.106</v>
      </c>
      <c r="G41" s="376">
        <v>0.115</v>
      </c>
      <c r="H41" s="376">
        <v>0.105</v>
      </c>
      <c r="I41" s="376">
        <v>0.107</v>
      </c>
      <c r="J41" s="376">
        <v>0.10400000000000001</v>
      </c>
      <c r="K41" s="376">
        <v>0.10099999999999999</v>
      </c>
      <c r="L41" s="376">
        <v>8.900000000000001E-2</v>
      </c>
      <c r="M41" s="376">
        <v>8.3000000000000004E-2</v>
      </c>
      <c r="N41" s="376">
        <v>7.4999999999999997E-2</v>
      </c>
      <c r="O41" s="376">
        <v>6.5000000000000002E-2</v>
      </c>
    </row>
    <row r="42" spans="1:15" s="47" customFormat="1" ht="12.75">
      <c r="A42" s="46"/>
      <c r="B42" s="96" t="s">
        <v>172</v>
      </c>
      <c r="C42" s="116"/>
      <c r="D42" s="377">
        <v>0.13699999999999998</v>
      </c>
      <c r="E42" s="377">
        <v>0.13100000000000001</v>
      </c>
      <c r="F42" s="377">
        <v>0.115</v>
      </c>
      <c r="G42" s="377">
        <v>0.13300000000000001</v>
      </c>
      <c r="H42" s="377">
        <v>0.122</v>
      </c>
      <c r="I42" s="377">
        <v>0.125</v>
      </c>
      <c r="J42" s="377">
        <v>0.121</v>
      </c>
      <c r="K42" s="377">
        <v>0.11199999999999999</v>
      </c>
      <c r="L42" s="377">
        <v>0.10400000000000001</v>
      </c>
      <c r="M42" s="377">
        <v>9.9000000000000005E-2</v>
      </c>
      <c r="N42" s="377">
        <v>8.1000000000000003E-2</v>
      </c>
      <c r="O42" s="377">
        <v>7.1999999999999995E-2</v>
      </c>
    </row>
    <row r="43" spans="1:15" s="47" customFormat="1" ht="6" customHeight="1">
      <c r="A43" s="46"/>
      <c r="B43" s="91"/>
      <c r="C43" s="104"/>
      <c r="D43" s="378"/>
      <c r="E43" s="378"/>
      <c r="F43" s="378"/>
      <c r="G43" s="378"/>
      <c r="H43" s="378"/>
      <c r="I43" s="378"/>
      <c r="J43" s="378"/>
      <c r="K43" s="378"/>
      <c r="L43" s="378"/>
      <c r="M43" s="378"/>
      <c r="N43" s="378"/>
      <c r="O43" s="378"/>
    </row>
    <row r="44" spans="1:15" s="47" customFormat="1" ht="12.75">
      <c r="A44" s="46"/>
      <c r="B44" s="511" t="s">
        <v>121</v>
      </c>
      <c r="C44" s="46"/>
      <c r="D44" s="83"/>
      <c r="E44" s="83"/>
      <c r="F44" s="83"/>
      <c r="G44" s="83"/>
      <c r="H44" s="83"/>
      <c r="I44" s="83"/>
      <c r="J44" s="83"/>
      <c r="K44" s="83"/>
      <c r="L44" s="83"/>
      <c r="M44" s="83"/>
      <c r="N44" s="83"/>
      <c r="O44" s="83"/>
    </row>
    <row r="45" spans="1:15" s="47" customFormat="1" ht="12.75">
      <c r="A45" s="46"/>
      <c r="B45" s="512" t="s">
        <v>530</v>
      </c>
      <c r="C45" s="114"/>
      <c r="D45" s="87">
        <v>0.156</v>
      </c>
      <c r="E45" s="87">
        <v>0.14599999999999999</v>
      </c>
      <c r="F45" s="87">
        <v>0.125</v>
      </c>
      <c r="G45" s="87">
        <v>0.13200000000000001</v>
      </c>
      <c r="H45" s="87">
        <v>0.114</v>
      </c>
      <c r="I45" s="87">
        <v>0.12300000000000001</v>
      </c>
      <c r="J45" s="87">
        <v>0.11900000000000001</v>
      </c>
      <c r="K45" s="87">
        <v>0.11</v>
      </c>
      <c r="L45" s="87">
        <v>0.106</v>
      </c>
      <c r="M45" s="87">
        <v>9.8000000000000004E-2</v>
      </c>
      <c r="N45" s="87">
        <v>0.08</v>
      </c>
      <c r="O45" s="87">
        <v>6.2E-2</v>
      </c>
    </row>
    <row r="46" spans="1:15" s="47" customFormat="1" ht="12.75">
      <c r="A46" s="46"/>
      <c r="B46" s="513" t="s">
        <v>531</v>
      </c>
      <c r="C46" s="59"/>
      <c r="D46" s="510">
        <v>0.13900000000000001</v>
      </c>
      <c r="E46" s="510">
        <v>0.13699999999999998</v>
      </c>
      <c r="F46" s="510">
        <v>0.12300000000000001</v>
      </c>
      <c r="G46" s="510">
        <v>0.13600000000000001</v>
      </c>
      <c r="H46" s="510">
        <v>0.124</v>
      </c>
      <c r="I46" s="510">
        <v>0.128</v>
      </c>
      <c r="J46" s="510">
        <v>0.12300000000000001</v>
      </c>
      <c r="K46" s="510">
        <v>0.11900000000000001</v>
      </c>
      <c r="L46" s="510">
        <v>0.10199999999999999</v>
      </c>
      <c r="M46" s="510">
        <v>9.7000000000000003E-2</v>
      </c>
      <c r="N46" s="510">
        <v>8.1000000000000003E-2</v>
      </c>
      <c r="O46" s="510">
        <v>7.1999999999999995E-2</v>
      </c>
    </row>
    <row r="47" spans="1:15" s="47" customFormat="1" ht="12.75">
      <c r="A47" s="46"/>
      <c r="B47" s="514" t="s">
        <v>438</v>
      </c>
      <c r="C47" s="116"/>
      <c r="D47" s="90">
        <v>7.6999999999999999E-2</v>
      </c>
      <c r="E47" s="90">
        <v>6.8000000000000005E-2</v>
      </c>
      <c r="F47" s="90">
        <v>5.9000000000000004E-2</v>
      </c>
      <c r="G47" s="90">
        <v>0.08</v>
      </c>
      <c r="H47" s="90">
        <v>7.8E-2</v>
      </c>
      <c r="I47" s="90">
        <v>7.5999999999999998E-2</v>
      </c>
      <c r="J47" s="90">
        <v>7.5999999999999998E-2</v>
      </c>
      <c r="K47" s="90">
        <v>6.7000000000000004E-2</v>
      </c>
      <c r="L47" s="90">
        <v>7.0000000000000007E-2</v>
      </c>
      <c r="M47" s="90">
        <v>6.7000000000000004E-2</v>
      </c>
      <c r="N47" s="90">
        <v>6.6000000000000003E-2</v>
      </c>
      <c r="O47" s="90">
        <v>6.3E-2</v>
      </c>
    </row>
    <row r="48" spans="1:15" s="47" customFormat="1" ht="6" customHeight="1">
      <c r="A48" s="46"/>
      <c r="B48" s="513"/>
      <c r="C48" s="59"/>
      <c r="D48" s="83"/>
      <c r="E48" s="83"/>
      <c r="F48" s="83"/>
      <c r="G48" s="83"/>
      <c r="H48" s="83"/>
      <c r="I48" s="83"/>
      <c r="J48" s="83"/>
      <c r="K48" s="83"/>
      <c r="L48" s="83"/>
      <c r="M48" s="83"/>
      <c r="N48" s="83"/>
      <c r="O48" s="83"/>
    </row>
    <row r="49" spans="1:15" s="47" customFormat="1" ht="12.75">
      <c r="A49" s="46"/>
      <c r="B49" s="511" t="s">
        <v>137</v>
      </c>
      <c r="C49" s="46"/>
      <c r="D49" s="515"/>
      <c r="E49" s="515"/>
      <c r="F49" s="515"/>
      <c r="G49" s="515"/>
      <c r="H49" s="515"/>
      <c r="I49" s="515"/>
      <c r="J49" s="515"/>
      <c r="K49" s="515"/>
      <c r="L49" s="515"/>
      <c r="M49" s="515"/>
      <c r="N49" s="515"/>
      <c r="O49" s="515"/>
    </row>
    <row r="50" spans="1:15" s="47" customFormat="1" ht="12.75">
      <c r="A50" s="46"/>
      <c r="B50" s="512" t="s">
        <v>138</v>
      </c>
      <c r="C50" s="114"/>
      <c r="D50" s="87">
        <v>0.23099999999999998</v>
      </c>
      <c r="E50" s="87">
        <v>0.23199999999999998</v>
      </c>
      <c r="F50" s="87">
        <v>0.21400000000000002</v>
      </c>
      <c r="G50" s="87">
        <v>0.26</v>
      </c>
      <c r="H50" s="87">
        <v>0.247</v>
      </c>
      <c r="I50" s="87">
        <v>0.23399999999999999</v>
      </c>
      <c r="J50" s="87">
        <v>0.23499999999999999</v>
      </c>
      <c r="K50" s="87">
        <v>0.22299999999999998</v>
      </c>
      <c r="L50" s="87">
        <v>0.21300000000000002</v>
      </c>
      <c r="M50" s="87">
        <v>0.191</v>
      </c>
      <c r="N50" s="87">
        <v>0.17299999999999999</v>
      </c>
      <c r="O50" s="87">
        <v>0.16400000000000001</v>
      </c>
    </row>
    <row r="51" spans="1:15" s="47" customFormat="1" ht="12.75">
      <c r="A51" s="46"/>
      <c r="B51" s="513" t="s">
        <v>139</v>
      </c>
      <c r="C51" s="59"/>
      <c r="D51" s="83">
        <v>0.39800000000000002</v>
      </c>
      <c r="E51" s="83">
        <v>0.36899999999999999</v>
      </c>
      <c r="F51" s="83">
        <v>0.308</v>
      </c>
      <c r="G51" s="83">
        <v>0.34300000000000003</v>
      </c>
      <c r="H51" s="83">
        <v>0.316</v>
      </c>
      <c r="I51" s="83">
        <v>0.312</v>
      </c>
      <c r="J51" s="83">
        <v>0.28100000000000003</v>
      </c>
      <c r="K51" s="83">
        <v>0.27099999999999996</v>
      </c>
      <c r="L51" s="83">
        <v>0.26700000000000002</v>
      </c>
      <c r="M51" s="83">
        <v>0.25800000000000001</v>
      </c>
      <c r="N51" s="83">
        <v>0.217</v>
      </c>
      <c r="O51" s="83">
        <v>0.19600000000000001</v>
      </c>
    </row>
    <row r="52" spans="1:15" s="47" customFormat="1" ht="12.75">
      <c r="A52" s="46"/>
      <c r="B52" s="514" t="s">
        <v>142</v>
      </c>
      <c r="C52" s="116"/>
      <c r="D52" s="90">
        <v>7.8000000000000014E-2</v>
      </c>
      <c r="E52" s="90">
        <v>8.199999999999999E-2</v>
      </c>
      <c r="F52" s="90">
        <v>6.8000000000000005E-2</v>
      </c>
      <c r="G52" s="90">
        <v>6.3E-2</v>
      </c>
      <c r="H52" s="90">
        <v>6.3E-2</v>
      </c>
      <c r="I52" s="90">
        <v>8.6999999999999994E-2</v>
      </c>
      <c r="J52" s="90">
        <v>7.8000000000000014E-2</v>
      </c>
      <c r="K52" s="90">
        <v>6.7000000000000004E-2</v>
      </c>
      <c r="L52" s="90">
        <v>5.8999999999999997E-2</v>
      </c>
      <c r="M52" s="90">
        <v>5.7000000000000002E-2</v>
      </c>
      <c r="N52" s="90">
        <v>5.1999999999999998E-2</v>
      </c>
      <c r="O52" s="90">
        <v>3.5999999999999997E-2</v>
      </c>
    </row>
    <row r="53" spans="1:15" s="47" customFormat="1" ht="6" customHeight="1">
      <c r="A53" s="46"/>
      <c r="B53" s="513"/>
      <c r="C53" s="59"/>
      <c r="D53" s="83"/>
      <c r="E53" s="83"/>
      <c r="F53" s="83"/>
      <c r="G53" s="83"/>
      <c r="H53" s="83"/>
      <c r="I53" s="83"/>
      <c r="J53" s="83"/>
      <c r="K53" s="83"/>
      <c r="L53" s="83"/>
      <c r="M53" s="83"/>
      <c r="N53" s="83"/>
      <c r="O53" s="83"/>
    </row>
    <row r="54" spans="1:15" s="47" customFormat="1" ht="12.75">
      <c r="A54" s="46"/>
      <c r="B54" s="58" t="s">
        <v>223</v>
      </c>
      <c r="C54" s="46"/>
      <c r="D54" s="515"/>
      <c r="E54" s="515"/>
      <c r="F54" s="515"/>
      <c r="G54" s="515"/>
      <c r="H54" s="515"/>
      <c r="I54" s="515"/>
      <c r="J54" s="515"/>
      <c r="K54" s="515"/>
      <c r="L54" s="515"/>
      <c r="M54" s="515"/>
      <c r="N54" s="515"/>
      <c r="O54" s="515"/>
    </row>
    <row r="55" spans="1:15" s="47" customFormat="1" ht="12.75">
      <c r="A55" s="46"/>
      <c r="B55" s="512" t="s">
        <v>128</v>
      </c>
      <c r="C55" s="114"/>
      <c r="D55" s="87">
        <v>9.3740001320838928E-2</v>
      </c>
      <c r="E55" s="87">
        <v>8.5009999573230743E-2</v>
      </c>
      <c r="F55" s="87">
        <v>7.4179999530315399E-2</v>
      </c>
      <c r="G55" s="87">
        <v>8.2639999687671661E-2</v>
      </c>
      <c r="H55" s="87">
        <v>7.4879996478557587E-2</v>
      </c>
      <c r="I55" s="87">
        <v>7.8939996659755707E-2</v>
      </c>
      <c r="J55" s="87">
        <v>7.361999899148941E-2</v>
      </c>
      <c r="K55" s="87">
        <v>6.6919997334480286E-2</v>
      </c>
      <c r="L55" s="87">
        <v>5.7539999485015869E-2</v>
      </c>
      <c r="M55" s="87">
        <v>6.0270000249147415E-2</v>
      </c>
      <c r="N55" s="87">
        <v>4.6429999172687531E-2</v>
      </c>
      <c r="O55" s="87">
        <v>4.2500000447034836E-2</v>
      </c>
    </row>
    <row r="56" spans="1:15" s="47" customFormat="1" ht="12.75">
      <c r="A56" s="46"/>
      <c r="B56" s="513" t="s">
        <v>532</v>
      </c>
      <c r="C56" s="59"/>
      <c r="D56" s="83">
        <v>0.51895999908447266</v>
      </c>
      <c r="E56" s="83">
        <v>0.5395200252532959</v>
      </c>
      <c r="F56" s="83">
        <v>0.5029900074005127</v>
      </c>
      <c r="G56" s="83">
        <v>0.58041000366210938</v>
      </c>
      <c r="H56" s="83">
        <v>0.55241000652313232</v>
      </c>
      <c r="I56" s="83">
        <v>0.54351997375488281</v>
      </c>
      <c r="J56" s="83">
        <v>0.53751999139785767</v>
      </c>
      <c r="K56" s="83">
        <v>0.54795002937316895</v>
      </c>
      <c r="L56" s="83">
        <v>0.50599998235702515</v>
      </c>
      <c r="M56" s="83">
        <v>0.46353000402450562</v>
      </c>
      <c r="N56" s="83">
        <v>0.47424998879432678</v>
      </c>
      <c r="O56" s="83">
        <v>0.40580999851226807</v>
      </c>
    </row>
    <row r="57" spans="1:15" s="47" customFormat="1" ht="12.75">
      <c r="A57" s="46"/>
      <c r="B57" s="514" t="s">
        <v>533</v>
      </c>
      <c r="C57" s="116"/>
      <c r="D57" s="90">
        <v>8.3190001547336578E-2</v>
      </c>
      <c r="E57" s="90">
        <v>7.4380002915859222E-2</v>
      </c>
      <c r="F57" s="90">
        <v>6.825999915599823E-2</v>
      </c>
      <c r="G57" s="90">
        <v>9.2490002512931824E-2</v>
      </c>
      <c r="H57" s="90">
        <v>8.5440002381801605E-2</v>
      </c>
      <c r="I57" s="90">
        <v>8.4919996559619904E-2</v>
      </c>
      <c r="J57" s="90">
        <v>8.726000040769577E-2</v>
      </c>
      <c r="K57" s="90">
        <v>7.6940000057220459E-2</v>
      </c>
      <c r="L57" s="90">
        <v>7.7399998903274536E-2</v>
      </c>
      <c r="M57" s="90">
        <v>7.241000235080719E-2</v>
      </c>
      <c r="N57" s="90">
        <v>6.8389996886253357E-2</v>
      </c>
      <c r="O57" s="90">
        <v>6.5849997103214264E-2</v>
      </c>
    </row>
    <row r="58" spans="1:15" s="47" customFormat="1" ht="6" customHeight="1">
      <c r="A58" s="46"/>
      <c r="B58" s="513"/>
      <c r="C58" s="59"/>
      <c r="D58" s="83"/>
      <c r="E58" s="83"/>
      <c r="F58" s="83"/>
      <c r="G58" s="83"/>
      <c r="H58" s="83"/>
      <c r="I58" s="83"/>
      <c r="J58" s="83"/>
      <c r="K58" s="83"/>
      <c r="L58" s="83"/>
      <c r="M58" s="83"/>
      <c r="N58" s="83"/>
      <c r="O58" s="83"/>
    </row>
    <row r="59" spans="1:15" s="47" customFormat="1" ht="12.75">
      <c r="A59" s="46"/>
      <c r="B59" s="511" t="s">
        <v>534</v>
      </c>
      <c r="C59" s="46"/>
      <c r="D59" s="83"/>
      <c r="E59" s="83"/>
      <c r="F59" s="83"/>
      <c r="G59" s="83"/>
      <c r="H59" s="83"/>
      <c r="I59" s="83"/>
      <c r="J59" s="83"/>
      <c r="K59" s="83"/>
      <c r="L59" s="83"/>
      <c r="M59" s="83"/>
      <c r="N59" s="83"/>
      <c r="O59" s="83"/>
    </row>
    <row r="60" spans="1:15" s="47" customFormat="1" ht="12.75">
      <c r="A60" s="46"/>
      <c r="B60" s="512" t="s">
        <v>535</v>
      </c>
      <c r="C60" s="114"/>
      <c r="D60" s="87">
        <v>0.22020000219345093</v>
      </c>
      <c r="E60" s="87">
        <v>0.22626000642776489</v>
      </c>
      <c r="F60" s="87">
        <v>0.20891000330448151</v>
      </c>
      <c r="G60" s="87">
        <v>0.23297999799251556</v>
      </c>
      <c r="H60" s="87">
        <v>0.22384999692440033</v>
      </c>
      <c r="I60" s="87">
        <v>0.22699999809265137</v>
      </c>
      <c r="J60" s="87">
        <v>0.2338699996471405</v>
      </c>
      <c r="K60" s="87">
        <v>0.23441000282764435</v>
      </c>
      <c r="L60" s="87">
        <v>0.21318000555038452</v>
      </c>
      <c r="M60" s="87">
        <v>0.20862999558448792</v>
      </c>
      <c r="N60" s="87">
        <v>0.17922000586986542</v>
      </c>
      <c r="O60" s="87">
        <v>0.16946999728679657</v>
      </c>
    </row>
    <row r="61" spans="1:15" s="47" customFormat="1" ht="12.75">
      <c r="A61" s="46"/>
      <c r="B61" s="513" t="s">
        <v>536</v>
      </c>
      <c r="C61" s="59"/>
      <c r="D61" s="83">
        <v>0.13666999340057373</v>
      </c>
      <c r="E61" s="83">
        <v>0.12883000075817108</v>
      </c>
      <c r="F61" s="83">
        <v>0.11351999640464783</v>
      </c>
      <c r="G61" s="83">
        <v>0.12942999601364136</v>
      </c>
      <c r="H61" s="83">
        <v>0.12111999839544296</v>
      </c>
      <c r="I61" s="83">
        <v>0.12685999274253845</v>
      </c>
      <c r="J61" s="83">
        <v>0.1181500032544136</v>
      </c>
      <c r="K61" s="83">
        <v>0.11315000057220459</v>
      </c>
      <c r="L61" s="83">
        <v>0.10110999643802643</v>
      </c>
      <c r="M61" s="83">
        <v>9.7400002181529999E-2</v>
      </c>
      <c r="N61" s="83">
        <v>8.6000002920627594E-2</v>
      </c>
      <c r="O61" s="83">
        <v>7.8359998762607574E-2</v>
      </c>
    </row>
    <row r="62" spans="1:15" s="47" customFormat="1" ht="12.75">
      <c r="A62" s="46"/>
      <c r="B62" s="514" t="s">
        <v>537</v>
      </c>
      <c r="C62" s="116"/>
      <c r="D62" s="90">
        <v>6.8410001695156097E-2</v>
      </c>
      <c r="E62" s="90">
        <v>5.6889999657869339E-2</v>
      </c>
      <c r="F62" s="90">
        <v>5.4170001298189163E-2</v>
      </c>
      <c r="G62" s="90">
        <v>6.3040003180503845E-2</v>
      </c>
      <c r="H62" s="90">
        <v>5.4290000349283218E-2</v>
      </c>
      <c r="I62" s="90">
        <v>5.2170000970363617E-2</v>
      </c>
      <c r="J62" s="90">
        <v>4.8969998955726624E-2</v>
      </c>
      <c r="K62" s="90">
        <v>4.2429998517036438E-2</v>
      </c>
      <c r="L62" s="90">
        <v>3.7119999527931213E-2</v>
      </c>
      <c r="M62" s="90">
        <v>3.6189999431371689E-2</v>
      </c>
      <c r="N62" s="90">
        <v>2.9780000448226929E-2</v>
      </c>
      <c r="O62" s="90">
        <v>2.525000087916851E-2</v>
      </c>
    </row>
    <row r="63" spans="1:15" s="47" customFormat="1" ht="12.75">
      <c r="A63" s="46"/>
      <c r="B63" s="46"/>
      <c r="C63" s="46"/>
      <c r="D63" s="46"/>
      <c r="E63" s="46"/>
      <c r="F63" s="46"/>
      <c r="G63" s="46"/>
      <c r="H63" s="46"/>
      <c r="I63" s="46"/>
      <c r="J63" s="46"/>
      <c r="K63" s="46"/>
      <c r="L63" s="46"/>
      <c r="M63" s="46"/>
      <c r="N63" s="46"/>
      <c r="O63" s="46"/>
    </row>
    <row r="64" spans="1:15" s="47" customFormat="1" ht="12.75">
      <c r="A64" s="46"/>
      <c r="B64" s="214" t="s">
        <v>539</v>
      </c>
      <c r="C64" s="46"/>
      <c r="D64" s="46"/>
      <c r="E64" s="46"/>
      <c r="F64" s="46"/>
      <c r="G64" s="46"/>
      <c r="H64" s="46"/>
      <c r="I64" s="46"/>
      <c r="J64" s="46"/>
      <c r="K64" s="46"/>
      <c r="L64" s="46"/>
      <c r="M64" s="46"/>
      <c r="N64" s="46"/>
      <c r="O64" s="46"/>
    </row>
    <row r="65" spans="1:15" s="47" customFormat="1" ht="12.75">
      <c r="A65" s="46"/>
      <c r="B65" s="280" t="s">
        <v>540</v>
      </c>
      <c r="C65" s="46"/>
      <c r="D65" s="46"/>
      <c r="E65" s="46"/>
      <c r="F65" s="46"/>
      <c r="G65" s="46"/>
      <c r="H65" s="46"/>
      <c r="I65" s="46"/>
      <c r="J65" s="46"/>
      <c r="K65" s="46"/>
      <c r="L65" s="46"/>
      <c r="M65" s="46"/>
      <c r="N65" s="46"/>
      <c r="O65" s="46"/>
    </row>
    <row r="66" spans="1:15" s="47" customFormat="1" ht="12.75">
      <c r="A66" s="46"/>
      <c r="B66" s="280" t="s">
        <v>541</v>
      </c>
      <c r="C66" s="46"/>
      <c r="D66" s="46"/>
      <c r="E66" s="46"/>
      <c r="F66" s="46"/>
      <c r="G66" s="46"/>
      <c r="H66" s="46"/>
      <c r="I66" s="46"/>
      <c r="J66" s="46"/>
      <c r="K66" s="46"/>
      <c r="L66" s="46"/>
      <c r="M66" s="46"/>
      <c r="N66" s="46"/>
      <c r="O66" s="46"/>
    </row>
    <row r="67" spans="1:15" s="47" customFormat="1" ht="12.75">
      <c r="A67" s="46"/>
      <c r="B67" s="280" t="s">
        <v>542</v>
      </c>
      <c r="C67" s="46"/>
      <c r="D67" s="46"/>
      <c r="E67" s="46"/>
      <c r="F67" s="46"/>
      <c r="G67" s="46"/>
      <c r="H67" s="46"/>
      <c r="I67" s="46"/>
      <c r="J67" s="46"/>
      <c r="K67" s="46"/>
      <c r="L67" s="46"/>
      <c r="M67" s="46"/>
      <c r="N67" s="46"/>
      <c r="O67" s="46"/>
    </row>
    <row r="68" spans="1:15" s="47" customFormat="1" ht="12.75">
      <c r="A68" s="46"/>
      <c r="B68" s="280" t="s">
        <v>543</v>
      </c>
      <c r="C68" s="46"/>
      <c r="D68" s="46"/>
      <c r="E68" s="46"/>
      <c r="F68" s="46"/>
      <c r="G68" s="46"/>
      <c r="H68" s="46"/>
      <c r="I68" s="46"/>
      <c r="J68" s="46"/>
      <c r="K68" s="46"/>
      <c r="L68" s="46"/>
      <c r="M68" s="46"/>
      <c r="N68" s="46"/>
      <c r="O68" s="46"/>
    </row>
    <row r="69" spans="1:15" s="47" customFormat="1" ht="12.75">
      <c r="A69" s="46"/>
      <c r="B69" s="280" t="s">
        <v>544</v>
      </c>
      <c r="C69" s="46"/>
      <c r="D69" s="46"/>
      <c r="E69" s="46"/>
      <c r="F69" s="46"/>
      <c r="G69" s="46"/>
      <c r="H69" s="46"/>
      <c r="I69" s="46"/>
      <c r="J69" s="46"/>
      <c r="K69" s="46"/>
      <c r="L69" s="46"/>
      <c r="M69" s="46"/>
      <c r="N69" s="46"/>
      <c r="O69" s="46"/>
    </row>
    <row r="70" spans="1:15" s="47" customFormat="1" ht="12.75">
      <c r="A70" s="46"/>
      <c r="B70" s="280" t="s">
        <v>545</v>
      </c>
      <c r="C70" s="46"/>
      <c r="D70" s="46"/>
      <c r="E70" s="46"/>
      <c r="F70" s="46"/>
      <c r="G70" s="46"/>
      <c r="H70" s="46"/>
      <c r="I70" s="46"/>
      <c r="J70" s="46"/>
      <c r="K70" s="46"/>
      <c r="L70" s="46"/>
      <c r="M70" s="46"/>
      <c r="N70" s="46"/>
      <c r="O70" s="46"/>
    </row>
    <row r="71" spans="1:15" s="47" customFormat="1" ht="12.75">
      <c r="A71" s="46"/>
      <c r="B71" s="280" t="s">
        <v>546</v>
      </c>
      <c r="C71" s="46"/>
      <c r="D71" s="46"/>
      <c r="E71" s="46"/>
      <c r="F71" s="46"/>
      <c r="G71" s="46"/>
      <c r="H71" s="46"/>
      <c r="I71" s="46"/>
      <c r="J71" s="46"/>
      <c r="K71" s="46"/>
      <c r="L71" s="46"/>
      <c r="M71" s="46"/>
      <c r="N71" s="46"/>
      <c r="O71" s="46"/>
    </row>
    <row r="72" spans="1:15" s="47" customFormat="1" ht="12.75">
      <c r="A72" s="46"/>
      <c r="B72" s="280" t="s">
        <v>547</v>
      </c>
      <c r="C72" s="46"/>
      <c r="D72" s="46"/>
      <c r="E72" s="46"/>
      <c r="F72" s="46"/>
      <c r="G72" s="46"/>
      <c r="H72" s="46"/>
      <c r="I72" s="46"/>
      <c r="J72" s="46"/>
      <c r="K72" s="46"/>
      <c r="L72" s="46"/>
      <c r="M72" s="46"/>
      <c r="N72" s="46"/>
      <c r="O72" s="46"/>
    </row>
    <row r="73" spans="1:15" s="47" customFormat="1" ht="12.75">
      <c r="A73" s="46"/>
      <c r="B73" s="280" t="s">
        <v>548</v>
      </c>
      <c r="C73" s="46"/>
      <c r="D73" s="46"/>
      <c r="E73" s="46"/>
      <c r="F73" s="46"/>
      <c r="G73" s="46"/>
      <c r="H73" s="46"/>
      <c r="I73" s="46"/>
      <c r="J73" s="46"/>
      <c r="K73" s="46"/>
      <c r="L73" s="46"/>
      <c r="M73" s="46"/>
      <c r="N73" s="46"/>
      <c r="O73" s="46"/>
    </row>
    <row r="74" spans="1:15" s="47" customFormat="1" ht="12.75">
      <c r="A74" s="46"/>
      <c r="B74" s="46"/>
      <c r="C74" s="46"/>
      <c r="D74" s="46"/>
      <c r="E74" s="46"/>
      <c r="F74" s="46"/>
      <c r="G74" s="46"/>
      <c r="H74" s="46"/>
      <c r="I74" s="46"/>
      <c r="J74" s="46"/>
      <c r="K74" s="46"/>
      <c r="L74" s="46"/>
      <c r="M74" s="46"/>
      <c r="N74" s="46"/>
      <c r="O74" s="46"/>
    </row>
    <row r="75" spans="1:15" s="47" customFormat="1" ht="12.75">
      <c r="A75" s="46"/>
      <c r="B75" s="46" t="s">
        <v>105</v>
      </c>
      <c r="C75" s="46"/>
      <c r="D75" s="46"/>
      <c r="E75" s="46"/>
      <c r="F75" s="46"/>
      <c r="G75" s="46"/>
      <c r="H75" s="46"/>
      <c r="I75" s="46"/>
      <c r="J75" s="46"/>
      <c r="K75" s="46"/>
      <c r="L75" s="46"/>
      <c r="M75" s="46"/>
      <c r="N75" s="46"/>
      <c r="O75" s="46"/>
    </row>
    <row r="76" spans="1:15" s="47" customFormat="1" ht="12.75">
      <c r="A76" s="46"/>
      <c r="B76" s="46"/>
      <c r="C76" s="46"/>
      <c r="D76" s="46"/>
      <c r="E76" s="46"/>
      <c r="F76" s="46"/>
      <c r="G76" s="46"/>
      <c r="H76" s="46"/>
      <c r="I76" s="46"/>
      <c r="J76" s="46"/>
      <c r="K76" s="46"/>
      <c r="L76" s="46"/>
      <c r="M76" s="46"/>
      <c r="N76" s="46"/>
      <c r="O76" s="46"/>
    </row>
    <row r="77" spans="1:15" s="47" customFormat="1" ht="12.75">
      <c r="A77" s="46"/>
      <c r="B77" s="46"/>
      <c r="C77" s="46"/>
      <c r="D77" s="46"/>
      <c r="E77" s="46"/>
      <c r="F77" s="46"/>
      <c r="G77" s="46"/>
      <c r="H77" s="46"/>
      <c r="I77" s="46"/>
      <c r="J77" s="46"/>
      <c r="K77" s="46"/>
      <c r="L77" s="46"/>
      <c r="M77" s="46"/>
      <c r="N77" s="46"/>
      <c r="O77" s="46"/>
    </row>
  </sheetData>
  <pageMargins left="0.70866141732283472" right="0.70866141732283472" top="0.78740157480314965" bottom="0.78740157480314965" header="0.31496062992125984" footer="0.31496062992125984"/>
  <pageSetup paperSize="9" scale="6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tabColor theme="9"/>
  </sheetPr>
  <dimension ref="A2:T20"/>
  <sheetViews>
    <sheetView showGridLines="0" zoomScaleNormal="100" workbookViewId="0"/>
  </sheetViews>
  <sheetFormatPr baseColWidth="10" defaultRowHeight="15"/>
  <cols>
    <col min="1" max="2" width="11.42578125" style="2"/>
    <col min="3" max="3" width="8" style="2" customWidth="1"/>
    <col min="4" max="20" width="8.7109375" style="2" customWidth="1"/>
    <col min="21" max="16384" width="11.42578125" style="2"/>
  </cols>
  <sheetData>
    <row r="2" spans="1:20" s="33" customFormat="1">
      <c r="A2" s="1"/>
      <c r="B2" s="1"/>
      <c r="C2" s="1"/>
      <c r="D2" s="1"/>
      <c r="E2" s="1"/>
      <c r="F2" s="1"/>
      <c r="G2" s="1"/>
      <c r="H2" s="1"/>
      <c r="I2" s="1"/>
      <c r="J2" s="1"/>
      <c r="K2" s="1"/>
      <c r="L2" s="1"/>
      <c r="M2" s="1"/>
      <c r="N2" s="1"/>
      <c r="O2" s="1"/>
      <c r="P2" s="1"/>
      <c r="Q2" s="1"/>
      <c r="R2" s="1"/>
      <c r="S2" s="1"/>
      <c r="T2" s="1"/>
    </row>
    <row r="3" spans="1:20" s="38" customFormat="1" ht="26.85" customHeight="1">
      <c r="A3" s="34"/>
      <c r="B3" s="363" t="s">
        <v>62</v>
      </c>
      <c r="C3" s="36" t="s">
        <v>63</v>
      </c>
      <c r="D3" s="36"/>
      <c r="E3" s="36"/>
      <c r="F3" s="36"/>
      <c r="G3" s="36"/>
      <c r="H3" s="36"/>
      <c r="I3" s="36"/>
      <c r="J3" s="36"/>
      <c r="K3" s="36"/>
      <c r="L3" s="36"/>
      <c r="M3" s="36"/>
      <c r="N3" s="36"/>
      <c r="O3" s="36"/>
      <c r="P3" s="36"/>
      <c r="Q3" s="36"/>
      <c r="R3" s="36"/>
      <c r="S3" s="36"/>
      <c r="T3" s="36"/>
    </row>
    <row r="4" spans="1:20" s="33" customFormat="1" ht="13.35" customHeight="1">
      <c r="A4" s="1"/>
      <c r="B4" s="1"/>
      <c r="C4" s="1"/>
      <c r="D4" s="1"/>
      <c r="E4" s="1"/>
      <c r="F4" s="1"/>
      <c r="G4" s="1"/>
      <c r="H4" s="1"/>
      <c r="I4" s="1"/>
      <c r="J4" s="1"/>
      <c r="K4" s="1"/>
      <c r="L4" s="1"/>
      <c r="M4" s="1"/>
      <c r="N4" s="1"/>
      <c r="O4" s="1"/>
      <c r="P4" s="1"/>
      <c r="Q4" s="1"/>
      <c r="R4" s="1"/>
      <c r="S4" s="1"/>
      <c r="T4" s="1"/>
    </row>
    <row r="5" spans="1:20" s="33" customFormat="1">
      <c r="A5" s="1"/>
      <c r="B5" s="516" t="s">
        <v>549</v>
      </c>
      <c r="C5" s="516"/>
      <c r="D5" s="516"/>
      <c r="E5" s="516"/>
      <c r="F5" s="516"/>
      <c r="G5" s="516"/>
      <c r="H5" s="516"/>
      <c r="I5" s="516"/>
      <c r="J5" s="516"/>
      <c r="K5" s="516"/>
      <c r="L5" s="516"/>
      <c r="M5" s="516"/>
      <c r="N5" s="516"/>
      <c r="O5" s="516"/>
      <c r="P5" s="516"/>
      <c r="Q5" s="1"/>
      <c r="R5" s="1"/>
      <c r="S5" s="1"/>
      <c r="T5" s="1"/>
    </row>
    <row r="6" spans="1:20" ht="13.35" customHeight="1">
      <c r="A6" s="1"/>
      <c r="B6" s="1"/>
      <c r="C6" s="1"/>
      <c r="D6" s="1"/>
      <c r="E6" s="1"/>
      <c r="F6" s="1"/>
      <c r="G6" s="1"/>
      <c r="H6" s="1"/>
      <c r="I6" s="1"/>
      <c r="J6" s="1"/>
      <c r="K6" s="1"/>
      <c r="L6" s="1"/>
      <c r="M6" s="1"/>
      <c r="N6" s="1"/>
      <c r="O6" s="1"/>
      <c r="P6" s="1"/>
      <c r="Q6" s="1"/>
      <c r="R6" s="1"/>
      <c r="S6" s="1"/>
      <c r="T6" s="1"/>
    </row>
    <row r="7" spans="1:20" s="47" customFormat="1" ht="14.25">
      <c r="A7" s="46"/>
      <c r="B7" s="517"/>
      <c r="C7" s="518"/>
      <c r="D7" s="309">
        <v>1996</v>
      </c>
      <c r="E7" s="309">
        <v>2000</v>
      </c>
      <c r="F7" s="309" t="s">
        <v>550</v>
      </c>
      <c r="G7" s="309">
        <v>2006</v>
      </c>
      <c r="H7" s="309">
        <v>2007</v>
      </c>
      <c r="I7" s="309" t="s">
        <v>551</v>
      </c>
      <c r="J7" s="309">
        <v>2009</v>
      </c>
      <c r="K7" s="309">
        <v>2010</v>
      </c>
      <c r="L7" s="309" t="s">
        <v>552</v>
      </c>
      <c r="M7" s="309">
        <v>2012</v>
      </c>
      <c r="N7" s="309">
        <v>2013</v>
      </c>
      <c r="O7" s="309" t="s">
        <v>189</v>
      </c>
      <c r="P7" s="309">
        <v>2015</v>
      </c>
      <c r="Q7" s="309">
        <v>2016</v>
      </c>
      <c r="R7" s="309">
        <v>2017</v>
      </c>
      <c r="S7" s="309">
        <v>2018</v>
      </c>
      <c r="T7" s="309">
        <v>2019</v>
      </c>
    </row>
    <row r="8" spans="1:20" s="47" customFormat="1" ht="12.75">
      <c r="A8" s="46"/>
      <c r="B8" s="384"/>
      <c r="C8" s="67"/>
      <c r="D8" s="124"/>
      <c r="E8" s="124"/>
      <c r="F8" s="124"/>
      <c r="G8" s="124"/>
      <c r="H8" s="124"/>
      <c r="I8" s="124"/>
      <c r="J8" s="124"/>
      <c r="K8" s="124"/>
      <c r="L8" s="124"/>
      <c r="M8" s="124"/>
      <c r="N8" s="124"/>
      <c r="O8" s="124"/>
      <c r="P8" s="124"/>
      <c r="Q8" s="124"/>
      <c r="R8" s="124"/>
      <c r="S8" s="124"/>
      <c r="T8" s="124"/>
    </row>
    <row r="9" spans="1:20" s="47" customFormat="1" ht="14.25">
      <c r="A9" s="46"/>
      <c r="B9" s="74" t="s">
        <v>117</v>
      </c>
      <c r="C9" s="385"/>
      <c r="D9" s="237">
        <v>0.13300000000000001</v>
      </c>
      <c r="E9" s="237">
        <v>0.14599999999999999</v>
      </c>
      <c r="F9" s="237">
        <v>0.13800000000000001</v>
      </c>
      <c r="G9" s="237">
        <v>0.14099999999999999</v>
      </c>
      <c r="H9" s="237">
        <v>0.127</v>
      </c>
      <c r="I9" s="237">
        <v>0.11799999999999999</v>
      </c>
      <c r="J9" s="237">
        <v>0.111</v>
      </c>
      <c r="K9" s="237">
        <v>0.11899999999999999</v>
      </c>
      <c r="L9" s="237">
        <v>0.11600000000000001</v>
      </c>
      <c r="M9" s="237">
        <v>0.104</v>
      </c>
      <c r="N9" s="237">
        <v>9.8000000000000004E-2</v>
      </c>
      <c r="O9" s="237">
        <v>9.5000000000000001E-2</v>
      </c>
      <c r="P9" s="237">
        <v>9.8000000000000004E-2</v>
      </c>
      <c r="Q9" s="237">
        <v>0.10299999999999999</v>
      </c>
      <c r="R9" s="237">
        <v>0.10100000000000001</v>
      </c>
      <c r="S9" s="237">
        <v>0.10299999999999999</v>
      </c>
      <c r="T9" s="237">
        <v>0.10299999999999999</v>
      </c>
    </row>
    <row r="10" spans="1:20" s="47" customFormat="1" ht="14.25">
      <c r="A10" s="46"/>
      <c r="B10" s="104"/>
      <c r="C10" s="34"/>
      <c r="D10" s="442"/>
      <c r="E10" s="442"/>
      <c r="F10" s="442"/>
      <c r="G10" s="442"/>
      <c r="H10" s="442"/>
      <c r="I10" s="442"/>
      <c r="J10" s="442"/>
      <c r="K10" s="442"/>
      <c r="L10" s="442"/>
      <c r="M10" s="442"/>
      <c r="N10" s="442"/>
      <c r="O10" s="442"/>
      <c r="P10" s="442"/>
      <c r="Q10" s="442"/>
      <c r="R10" s="442"/>
      <c r="S10" s="442"/>
      <c r="T10" s="442"/>
    </row>
    <row r="11" spans="1:20" s="47" customFormat="1" ht="14.25">
      <c r="A11" s="46"/>
      <c r="B11" s="58" t="s">
        <v>118</v>
      </c>
      <c r="C11" s="244"/>
      <c r="D11" s="442"/>
      <c r="E11" s="442"/>
      <c r="F11" s="442"/>
      <c r="G11" s="442"/>
      <c r="H11" s="442"/>
      <c r="I11" s="442"/>
      <c r="J11" s="442"/>
      <c r="K11" s="442"/>
      <c r="L11" s="442"/>
      <c r="M11" s="442"/>
      <c r="N11" s="442"/>
      <c r="O11" s="442"/>
      <c r="P11" s="442"/>
      <c r="Q11" s="442"/>
      <c r="R11" s="442"/>
      <c r="S11" s="442"/>
      <c r="T11" s="442"/>
    </row>
    <row r="12" spans="1:20" s="47" customFormat="1" ht="14.25">
      <c r="A12" s="46"/>
      <c r="B12" s="388" t="s">
        <v>119</v>
      </c>
      <c r="C12" s="389"/>
      <c r="D12" s="376">
        <v>0.125</v>
      </c>
      <c r="E12" s="376">
        <v>0.14399999999999999</v>
      </c>
      <c r="F12" s="376">
        <v>0.13500000000000001</v>
      </c>
      <c r="G12" s="376">
        <v>0.14399999999999999</v>
      </c>
      <c r="H12" s="376">
        <v>0.13500000000000001</v>
      </c>
      <c r="I12" s="376">
        <v>0.124</v>
      </c>
      <c r="J12" s="376">
        <v>0.115</v>
      </c>
      <c r="K12" s="376">
        <v>0.127</v>
      </c>
      <c r="L12" s="376">
        <v>0.125</v>
      </c>
      <c r="M12" s="376">
        <v>0.11</v>
      </c>
      <c r="N12" s="376">
        <v>0.10299999999999999</v>
      </c>
      <c r="O12" s="376">
        <v>0.1</v>
      </c>
      <c r="P12" s="376">
        <v>0.10100000000000001</v>
      </c>
      <c r="Q12" s="376">
        <v>0.11</v>
      </c>
      <c r="R12" s="376">
        <v>0.111</v>
      </c>
      <c r="S12" s="376">
        <v>0.114</v>
      </c>
      <c r="T12" s="376">
        <v>0.11799999999999999</v>
      </c>
    </row>
    <row r="13" spans="1:20" s="47" customFormat="1" ht="14.25">
      <c r="A13" s="46"/>
      <c r="B13" s="390" t="s">
        <v>120</v>
      </c>
      <c r="C13" s="391"/>
      <c r="D13" s="377">
        <v>0.14199999999999999</v>
      </c>
      <c r="E13" s="377">
        <v>0.14899999999999999</v>
      </c>
      <c r="F13" s="377">
        <v>0.14199999999999999</v>
      </c>
      <c r="G13" s="377">
        <v>0.13800000000000001</v>
      </c>
      <c r="H13" s="377">
        <v>0.12</v>
      </c>
      <c r="I13" s="377">
        <v>0.112</v>
      </c>
      <c r="J13" s="377">
        <v>0.108</v>
      </c>
      <c r="K13" s="377">
        <v>0.110390939274446</v>
      </c>
      <c r="L13" s="377">
        <v>0.106</v>
      </c>
      <c r="M13" s="377">
        <v>9.7000000000000003E-2</v>
      </c>
      <c r="N13" s="377">
        <v>9.2999999999999999E-2</v>
      </c>
      <c r="O13" s="377">
        <v>0.09</v>
      </c>
      <c r="P13" s="377">
        <v>9.5000000000000001E-2</v>
      </c>
      <c r="Q13" s="377">
        <v>9.6000000000000002E-2</v>
      </c>
      <c r="R13" s="377">
        <v>0.09</v>
      </c>
      <c r="S13" s="377">
        <v>9.0999999999999998E-2</v>
      </c>
      <c r="T13" s="377">
        <v>8.6999999999999994E-2</v>
      </c>
    </row>
    <row r="14" spans="1:20" s="47" customFormat="1" ht="14.25">
      <c r="A14" s="46"/>
      <c r="B14" s="1"/>
      <c r="C14" s="1"/>
      <c r="D14" s="1"/>
      <c r="E14" s="1"/>
      <c r="F14" s="1"/>
      <c r="G14" s="1"/>
      <c r="H14" s="1"/>
      <c r="I14" s="1"/>
      <c r="J14" s="1"/>
      <c r="K14" s="1"/>
      <c r="L14" s="1"/>
      <c r="M14" s="1"/>
      <c r="N14" s="1"/>
      <c r="O14" s="1"/>
      <c r="P14" s="1"/>
      <c r="Q14" s="1"/>
      <c r="R14" s="1"/>
      <c r="S14" s="1"/>
      <c r="T14" s="1"/>
    </row>
    <row r="15" spans="1:20" s="47" customFormat="1" ht="12.75">
      <c r="A15" s="46"/>
      <c r="B15" s="519" t="s">
        <v>553</v>
      </c>
      <c r="C15" s="46"/>
      <c r="D15" s="46"/>
      <c r="E15" s="46"/>
      <c r="F15" s="46"/>
      <c r="G15" s="46"/>
      <c r="H15" s="46"/>
      <c r="I15" s="46"/>
      <c r="J15" s="46"/>
      <c r="K15" s="46"/>
      <c r="L15" s="46"/>
      <c r="M15" s="46"/>
      <c r="N15" s="46"/>
      <c r="O15" s="46"/>
      <c r="P15" s="46"/>
      <c r="Q15" s="46"/>
      <c r="R15" s="46"/>
      <c r="S15" s="46"/>
      <c r="T15" s="46"/>
    </row>
    <row r="16" spans="1:20" s="47" customFormat="1" ht="12.75">
      <c r="A16" s="46"/>
      <c r="B16" s="46"/>
      <c r="C16" s="46"/>
      <c r="D16" s="46"/>
      <c r="E16" s="46"/>
      <c r="F16" s="46"/>
      <c r="G16" s="46"/>
      <c r="H16" s="46"/>
      <c r="I16" s="46"/>
      <c r="J16" s="46"/>
      <c r="K16" s="46"/>
      <c r="L16" s="46"/>
      <c r="M16" s="46"/>
      <c r="N16" s="46"/>
      <c r="O16" s="46"/>
      <c r="P16" s="46"/>
      <c r="Q16" s="46"/>
      <c r="R16" s="46"/>
      <c r="S16" s="46"/>
      <c r="T16" s="46"/>
    </row>
    <row r="17" spans="1:20" s="47" customFormat="1" ht="12.75">
      <c r="A17" s="46"/>
      <c r="B17" s="213" t="s">
        <v>148</v>
      </c>
      <c r="C17" s="46"/>
      <c r="D17" s="46"/>
      <c r="E17" s="46"/>
      <c r="F17" s="46"/>
      <c r="G17" s="46"/>
      <c r="H17" s="46"/>
      <c r="I17" s="46"/>
      <c r="J17" s="46"/>
      <c r="K17" s="46"/>
      <c r="L17" s="46"/>
      <c r="M17" s="46"/>
      <c r="N17" s="46"/>
      <c r="O17" s="46"/>
      <c r="P17" s="46"/>
      <c r="Q17" s="46"/>
      <c r="R17" s="46"/>
      <c r="S17" s="46"/>
      <c r="T17" s="46"/>
    </row>
    <row r="18" spans="1:20" s="47" customFormat="1" ht="12.75">
      <c r="A18" s="46"/>
      <c r="B18" s="46"/>
      <c r="C18" s="46"/>
      <c r="D18" s="46"/>
      <c r="E18" s="46"/>
      <c r="F18" s="46"/>
      <c r="G18" s="46"/>
      <c r="H18" s="46"/>
      <c r="I18" s="46"/>
      <c r="J18" s="46"/>
      <c r="K18" s="46"/>
      <c r="L18" s="46"/>
      <c r="M18" s="46"/>
      <c r="N18" s="46"/>
      <c r="O18" s="46"/>
      <c r="P18" s="46"/>
      <c r="Q18" s="46"/>
      <c r="R18" s="46"/>
      <c r="S18" s="46"/>
      <c r="T18" s="46"/>
    </row>
    <row r="19" spans="1:20" s="47" customFormat="1" ht="12.75">
      <c r="A19" s="46"/>
      <c r="B19" s="46"/>
      <c r="C19" s="46"/>
      <c r="D19" s="46"/>
      <c r="E19" s="46"/>
      <c r="F19" s="46"/>
      <c r="G19" s="46"/>
      <c r="H19" s="46"/>
      <c r="I19" s="46"/>
      <c r="J19" s="46"/>
      <c r="K19" s="46"/>
      <c r="L19" s="46"/>
      <c r="M19" s="46"/>
      <c r="N19" s="46"/>
      <c r="O19" s="46"/>
      <c r="P19" s="46"/>
      <c r="Q19" s="46"/>
      <c r="R19" s="46"/>
      <c r="S19" s="46"/>
      <c r="T19" s="46"/>
    </row>
    <row r="20" spans="1:20" s="47" customFormat="1" ht="12.75">
      <c r="A20" s="46"/>
      <c r="B20" s="46"/>
      <c r="C20" s="46"/>
      <c r="D20" s="46"/>
      <c r="E20" s="46"/>
      <c r="F20" s="46"/>
      <c r="G20" s="46"/>
      <c r="H20" s="46"/>
      <c r="I20" s="46"/>
      <c r="J20" s="46"/>
      <c r="K20" s="46"/>
      <c r="L20" s="46"/>
      <c r="M20" s="46"/>
      <c r="N20" s="46"/>
      <c r="O20" s="46"/>
      <c r="P20" s="46"/>
      <c r="Q20" s="46"/>
      <c r="R20" s="46"/>
      <c r="S20" s="46"/>
      <c r="T20" s="46"/>
    </row>
  </sheetData>
  <mergeCells count="1">
    <mergeCell ref="B5:P5"/>
  </mergeCells>
  <pageMargins left="0.70866141732283472" right="0.70866141732283472" top="0.78740157480314965" bottom="0.78740157480314965" header="0.31496062992125984" footer="0.31496062992125984"/>
  <pageSetup paperSize="9" scale="6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tabColor theme="9"/>
  </sheetPr>
  <dimension ref="B2:S31"/>
  <sheetViews>
    <sheetView showGridLines="0" zoomScaleNormal="100" workbookViewId="0"/>
  </sheetViews>
  <sheetFormatPr baseColWidth="10" defaultRowHeight="15"/>
  <cols>
    <col min="1" max="1" width="11.42578125" style="2"/>
    <col min="2" max="2" width="10.7109375" style="2" customWidth="1"/>
    <col min="3" max="3" width="13.5703125" style="2" customWidth="1"/>
    <col min="4" max="19" width="9.7109375" style="2" customWidth="1"/>
    <col min="20" max="16384" width="11.42578125" style="2"/>
  </cols>
  <sheetData>
    <row r="2" spans="2:19" s="33" customFormat="1">
      <c r="B2" s="1"/>
      <c r="C2" s="1"/>
      <c r="D2" s="1"/>
      <c r="E2" s="1"/>
      <c r="F2" s="1"/>
      <c r="G2" s="1"/>
      <c r="H2" s="1"/>
      <c r="I2" s="1"/>
      <c r="J2" s="1"/>
      <c r="K2" s="1"/>
      <c r="L2" s="1"/>
      <c r="M2" s="1"/>
      <c r="N2" s="1"/>
      <c r="O2" s="520"/>
      <c r="P2" s="520"/>
      <c r="Q2" s="520"/>
      <c r="R2" s="520"/>
    </row>
    <row r="3" spans="2:19" s="38" customFormat="1" ht="26.85" customHeight="1">
      <c r="B3" s="363" t="s">
        <v>64</v>
      </c>
      <c r="C3" s="36" t="s">
        <v>65</v>
      </c>
      <c r="D3" s="36"/>
      <c r="E3" s="36"/>
      <c r="F3" s="36"/>
      <c r="G3" s="36"/>
      <c r="H3" s="36"/>
      <c r="I3" s="36"/>
      <c r="J3" s="36"/>
      <c r="K3" s="36"/>
      <c r="L3" s="36"/>
      <c r="M3" s="36"/>
      <c r="N3" s="36"/>
      <c r="O3" s="36"/>
      <c r="P3" s="36"/>
      <c r="Q3" s="36"/>
      <c r="R3" s="36"/>
      <c r="S3" s="36"/>
    </row>
    <row r="4" spans="2:19" s="33" customFormat="1" ht="13.35" customHeight="1">
      <c r="B4" s="1"/>
      <c r="C4" s="1"/>
      <c r="D4" s="1"/>
      <c r="E4" s="1"/>
      <c r="F4" s="1"/>
      <c r="G4" s="1"/>
      <c r="H4" s="1"/>
      <c r="I4" s="1"/>
      <c r="J4" s="1"/>
      <c r="K4" s="1"/>
      <c r="L4" s="1"/>
      <c r="M4" s="1"/>
      <c r="N4" s="1"/>
      <c r="O4" s="521"/>
      <c r="P4" s="521"/>
      <c r="Q4" s="521"/>
      <c r="R4" s="521"/>
    </row>
    <row r="5" spans="2:19" s="33" customFormat="1" ht="14.25" customHeight="1">
      <c r="B5" s="349" t="s">
        <v>554</v>
      </c>
      <c r="C5" s="522"/>
      <c r="D5" s="1"/>
      <c r="E5" s="1"/>
      <c r="F5" s="1"/>
      <c r="G5" s="1"/>
      <c r="H5" s="1"/>
      <c r="I5" s="1"/>
      <c r="J5" s="1"/>
      <c r="K5" s="1"/>
      <c r="L5" s="1"/>
      <c r="M5" s="1"/>
      <c r="N5" s="1"/>
      <c r="O5" s="523"/>
      <c r="P5" s="523"/>
      <c r="Q5" s="523"/>
      <c r="R5" s="523"/>
    </row>
    <row r="6" spans="2:19" ht="13.35" customHeight="1">
      <c r="B6" s="349"/>
      <c r="C6" s="349"/>
      <c r="D6" s="349"/>
      <c r="E6" s="349"/>
      <c r="F6" s="1"/>
      <c r="G6" s="1"/>
      <c r="H6" s="1"/>
      <c r="I6" s="1"/>
      <c r="J6" s="1"/>
      <c r="K6" s="1"/>
      <c r="L6" s="1"/>
      <c r="M6" s="1"/>
      <c r="N6" s="1"/>
      <c r="O6" s="520"/>
      <c r="P6" s="520"/>
      <c r="Q6" s="520"/>
      <c r="R6" s="520"/>
    </row>
    <row r="7" spans="2:19" s="47" customFormat="1" ht="14.25">
      <c r="B7" s="46"/>
      <c r="C7" s="46"/>
      <c r="D7" s="309" t="s">
        <v>555</v>
      </c>
      <c r="E7" s="309">
        <v>2005</v>
      </c>
      <c r="F7" s="309">
        <v>2006</v>
      </c>
      <c r="G7" s="309">
        <v>2007</v>
      </c>
      <c r="H7" s="309">
        <v>2008</v>
      </c>
      <c r="I7" s="309">
        <v>2009</v>
      </c>
      <c r="J7" s="309">
        <v>2010</v>
      </c>
      <c r="K7" s="309" t="s">
        <v>556</v>
      </c>
      <c r="L7" s="524" t="s">
        <v>557</v>
      </c>
      <c r="M7" s="524" t="s">
        <v>558</v>
      </c>
      <c r="N7" s="524" t="s">
        <v>559</v>
      </c>
      <c r="O7" s="524" t="s">
        <v>560</v>
      </c>
      <c r="P7" s="524">
        <v>2016</v>
      </c>
      <c r="Q7" s="524">
        <v>2017</v>
      </c>
      <c r="R7" s="524">
        <v>2018</v>
      </c>
      <c r="S7" s="524">
        <v>2019</v>
      </c>
    </row>
    <row r="8" spans="2:19" s="47" customFormat="1" ht="14.25" customHeight="1">
      <c r="B8" s="46"/>
      <c r="C8" s="46"/>
      <c r="D8" s="46"/>
      <c r="E8" s="525"/>
      <c r="F8" s="525"/>
      <c r="G8" s="525"/>
      <c r="H8" s="525"/>
      <c r="I8" s="525"/>
      <c r="J8" s="525"/>
      <c r="K8" s="525"/>
      <c r="L8" s="525"/>
      <c r="M8" s="525"/>
      <c r="N8" s="525"/>
      <c r="O8" s="525"/>
      <c r="P8" s="525"/>
      <c r="Q8" s="525"/>
      <c r="R8" s="525"/>
    </row>
    <row r="9" spans="2:19" s="47" customFormat="1" ht="14.25">
      <c r="B9" s="526" t="s">
        <v>561</v>
      </c>
      <c r="C9" s="527"/>
      <c r="D9" s="46"/>
      <c r="E9" s="525"/>
      <c r="F9" s="525"/>
      <c r="G9" s="525"/>
      <c r="H9" s="525"/>
      <c r="I9" s="525"/>
      <c r="J9" s="525"/>
      <c r="K9" s="525"/>
      <c r="L9" s="525"/>
      <c r="M9" s="525"/>
      <c r="N9" s="525"/>
      <c r="O9" s="525"/>
      <c r="P9" s="525"/>
      <c r="Q9" s="525"/>
      <c r="R9" s="525"/>
    </row>
    <row r="10" spans="2:19" s="47" customFormat="1" ht="14.25">
      <c r="B10" s="34"/>
      <c r="C10" s="1"/>
      <c r="D10" s="46"/>
      <c r="E10" s="525"/>
      <c r="F10" s="525"/>
      <c r="G10" s="525"/>
      <c r="H10" s="525"/>
      <c r="I10" s="525"/>
      <c r="J10" s="525"/>
      <c r="K10" s="525"/>
      <c r="L10" s="525"/>
      <c r="M10" s="525"/>
      <c r="N10" s="525"/>
      <c r="O10" s="525"/>
      <c r="P10" s="525"/>
      <c r="Q10" s="525"/>
      <c r="R10" s="525"/>
    </row>
    <row r="11" spans="2:19" s="47" customFormat="1" ht="14.25">
      <c r="B11" s="236" t="s">
        <v>117</v>
      </c>
      <c r="C11" s="528"/>
      <c r="D11" s="529">
        <v>7723</v>
      </c>
      <c r="E11" s="529">
        <v>8555</v>
      </c>
      <c r="F11" s="529">
        <v>8609</v>
      </c>
      <c r="G11" s="529">
        <v>8067</v>
      </c>
      <c r="H11" s="529">
        <v>7545</v>
      </c>
      <c r="I11" s="529">
        <v>7484</v>
      </c>
      <c r="J11" s="529">
        <v>7789</v>
      </c>
      <c r="K11" s="529">
        <v>7220</v>
      </c>
      <c r="L11" s="529">
        <v>7195</v>
      </c>
      <c r="M11" s="529">
        <v>7184</v>
      </c>
      <c r="N11" s="529">
        <v>7100</v>
      </c>
      <c r="O11" s="529">
        <v>7218</v>
      </c>
      <c r="P11" s="529">
        <v>7610</v>
      </c>
      <c r="Q11" s="529">
        <v>7540</v>
      </c>
      <c r="R11" s="529">
        <v>7533</v>
      </c>
      <c r="S11" s="529">
        <v>7564</v>
      </c>
    </row>
    <row r="12" spans="2:19" s="47" customFormat="1" ht="14.25">
      <c r="B12" s="104"/>
      <c r="C12" s="1"/>
      <c r="D12" s="530"/>
      <c r="E12" s="530"/>
      <c r="F12" s="530"/>
      <c r="G12" s="530"/>
      <c r="H12" s="530"/>
      <c r="I12" s="530"/>
      <c r="J12" s="530"/>
      <c r="K12" s="530"/>
      <c r="L12" s="530"/>
      <c r="M12" s="530"/>
      <c r="N12" s="530"/>
      <c r="O12" s="530"/>
      <c r="P12" s="530"/>
      <c r="Q12" s="530"/>
      <c r="R12" s="530"/>
      <c r="S12" s="530"/>
    </row>
    <row r="13" spans="2:19" s="47" customFormat="1" ht="14.25">
      <c r="B13" s="58" t="s">
        <v>118</v>
      </c>
      <c r="C13" s="247"/>
      <c r="D13" s="531"/>
      <c r="E13" s="531"/>
      <c r="F13" s="531"/>
      <c r="G13" s="531"/>
      <c r="H13" s="531"/>
      <c r="I13" s="531"/>
      <c r="J13" s="531"/>
      <c r="K13" s="531"/>
      <c r="L13" s="531"/>
      <c r="M13" s="531"/>
      <c r="N13" s="531"/>
      <c r="O13" s="531"/>
      <c r="P13" s="531"/>
      <c r="Q13" s="531"/>
      <c r="R13" s="531"/>
      <c r="S13" s="531"/>
    </row>
    <row r="14" spans="2:19" s="47" customFormat="1" ht="14.25">
      <c r="B14" s="93" t="s">
        <v>119</v>
      </c>
      <c r="C14" s="532"/>
      <c r="D14" s="533">
        <v>2977</v>
      </c>
      <c r="E14" s="533">
        <v>3599</v>
      </c>
      <c r="F14" s="533">
        <v>3701</v>
      </c>
      <c r="G14" s="533">
        <v>3456</v>
      </c>
      <c r="H14" s="533">
        <v>3240</v>
      </c>
      <c r="I14" s="533">
        <v>3247</v>
      </c>
      <c r="J14" s="533">
        <v>3441</v>
      </c>
      <c r="K14" s="533">
        <v>3172</v>
      </c>
      <c r="L14" s="533">
        <v>3164</v>
      </c>
      <c r="M14" s="533">
        <v>3201</v>
      </c>
      <c r="N14" s="533">
        <v>3209</v>
      </c>
      <c r="O14" s="533">
        <v>3303</v>
      </c>
      <c r="P14" s="533">
        <v>3588</v>
      </c>
      <c r="Q14" s="533">
        <v>3617</v>
      </c>
      <c r="R14" s="533">
        <v>3635</v>
      </c>
      <c r="S14" s="533">
        <v>3678</v>
      </c>
    </row>
    <row r="15" spans="2:19" s="47" customFormat="1" ht="14.25">
      <c r="B15" s="96" t="s">
        <v>120</v>
      </c>
      <c r="C15" s="534"/>
      <c r="D15" s="535">
        <v>4746</v>
      </c>
      <c r="E15" s="535">
        <v>4957</v>
      </c>
      <c r="F15" s="535">
        <v>4908</v>
      </c>
      <c r="G15" s="535">
        <v>4611</v>
      </c>
      <c r="H15" s="535">
        <v>4305</v>
      </c>
      <c r="I15" s="535">
        <v>4238</v>
      </c>
      <c r="J15" s="535">
        <v>4347</v>
      </c>
      <c r="K15" s="535">
        <v>4048</v>
      </c>
      <c r="L15" s="535">
        <v>4031</v>
      </c>
      <c r="M15" s="535">
        <v>3983</v>
      </c>
      <c r="N15" s="535">
        <v>3891</v>
      </c>
      <c r="O15" s="535">
        <v>3916</v>
      </c>
      <c r="P15" s="535">
        <v>4022</v>
      </c>
      <c r="Q15" s="535">
        <v>3925</v>
      </c>
      <c r="R15" s="535">
        <v>3895</v>
      </c>
      <c r="S15" s="535">
        <v>3887</v>
      </c>
    </row>
    <row r="16" spans="2:19" s="47" customFormat="1" ht="13.15" customHeight="1">
      <c r="B16" s="1"/>
      <c r="C16" s="1"/>
      <c r="D16" s="46"/>
      <c r="E16" s="46"/>
      <c r="F16" s="46"/>
      <c r="G16" s="46"/>
      <c r="H16" s="46"/>
      <c r="I16" s="46"/>
      <c r="J16" s="46"/>
      <c r="K16" s="46"/>
      <c r="L16" s="46"/>
      <c r="M16" s="46"/>
      <c r="N16" s="46"/>
      <c r="O16" s="46"/>
      <c r="P16" s="46"/>
      <c r="Q16" s="46"/>
      <c r="R16" s="46"/>
      <c r="S16" s="46"/>
    </row>
    <row r="17" spans="2:19" s="47" customFormat="1" ht="15" customHeight="1">
      <c r="B17" s="536" t="s">
        <v>562</v>
      </c>
      <c r="C17" s="537"/>
      <c r="D17" s="46"/>
      <c r="E17" s="46"/>
      <c r="F17" s="46"/>
      <c r="G17" s="46"/>
      <c r="H17" s="46"/>
      <c r="I17" s="46"/>
      <c r="J17" s="46"/>
      <c r="K17" s="46"/>
      <c r="L17" s="46"/>
      <c r="M17" s="46"/>
      <c r="N17" s="46"/>
      <c r="O17" s="46"/>
      <c r="P17" s="46"/>
      <c r="Q17" s="46"/>
      <c r="R17" s="46"/>
      <c r="S17" s="46"/>
    </row>
    <row r="18" spans="2:19" s="47" customFormat="1" ht="14.25">
      <c r="B18" s="34"/>
      <c r="C18" s="1"/>
      <c r="D18" s="46"/>
      <c r="E18" s="46"/>
      <c r="F18" s="46"/>
      <c r="G18" s="46"/>
      <c r="H18" s="46"/>
      <c r="I18" s="46"/>
      <c r="J18" s="46"/>
      <c r="K18" s="46"/>
      <c r="L18" s="46"/>
      <c r="M18" s="46"/>
      <c r="N18" s="46"/>
      <c r="O18" s="46"/>
      <c r="P18" s="46"/>
      <c r="Q18" s="46"/>
      <c r="R18" s="46"/>
      <c r="S18" s="46"/>
    </row>
    <row r="19" spans="2:19" s="47" customFormat="1" ht="14.25">
      <c r="B19" s="236" t="s">
        <v>117</v>
      </c>
      <c r="C19" s="528"/>
      <c r="D19" s="538">
        <v>0.16314933350233432</v>
      </c>
      <c r="E19" s="538">
        <v>0.17039117272147866</v>
      </c>
      <c r="F19" s="538">
        <v>0.17220066407968956</v>
      </c>
      <c r="G19" s="538">
        <v>0.16266080574263014</v>
      </c>
      <c r="H19" s="538">
        <v>0.15243348081701921</v>
      </c>
      <c r="I19" s="538">
        <v>0.15139684016749944</v>
      </c>
      <c r="J19" s="538">
        <v>0.15745214174533545</v>
      </c>
      <c r="K19" s="538">
        <v>0.14894889938728778</v>
      </c>
      <c r="L19" s="538">
        <v>0.1480513601382773</v>
      </c>
      <c r="M19" s="538">
        <v>0.14749117188141578</v>
      </c>
      <c r="N19" s="538">
        <v>0.14544709617945303</v>
      </c>
      <c r="O19" s="538">
        <v>0.14699999999999999</v>
      </c>
      <c r="P19" s="538">
        <v>0.152</v>
      </c>
      <c r="Q19" s="538">
        <v>0.152</v>
      </c>
      <c r="R19" s="538">
        <v>0.152</v>
      </c>
      <c r="S19" s="538">
        <v>0.153</v>
      </c>
    </row>
    <row r="20" spans="2:19" s="47" customFormat="1" ht="14.25">
      <c r="B20" s="104"/>
      <c r="C20" s="1"/>
      <c r="D20" s="539"/>
      <c r="E20" s="539"/>
      <c r="F20" s="539"/>
      <c r="G20" s="539"/>
      <c r="H20" s="539"/>
      <c r="I20" s="539"/>
      <c r="J20" s="539"/>
      <c r="K20" s="539"/>
      <c r="L20" s="539"/>
      <c r="M20" s="539"/>
      <c r="N20" s="539"/>
      <c r="O20" s="539"/>
      <c r="P20" s="539"/>
      <c r="Q20" s="539"/>
      <c r="R20" s="539"/>
      <c r="S20" s="539"/>
    </row>
    <row r="21" spans="2:19" s="47" customFormat="1" ht="24.4" customHeight="1">
      <c r="B21" s="58" t="s">
        <v>118</v>
      </c>
      <c r="C21" s="247"/>
      <c r="D21" s="540"/>
      <c r="E21" s="540"/>
      <c r="F21" s="540"/>
      <c r="G21" s="540"/>
      <c r="H21" s="540"/>
      <c r="I21" s="540"/>
      <c r="J21" s="540"/>
      <c r="K21" s="540"/>
      <c r="L21" s="540"/>
      <c r="M21" s="540"/>
      <c r="N21" s="540"/>
      <c r="O21" s="540"/>
      <c r="P21" s="540"/>
      <c r="Q21" s="540"/>
      <c r="R21" s="540"/>
      <c r="S21" s="540"/>
    </row>
    <row r="22" spans="2:19" s="47" customFormat="1" ht="12.75" customHeight="1">
      <c r="B22" s="93" t="s">
        <v>119</v>
      </c>
      <c r="C22" s="532"/>
      <c r="D22" s="61">
        <v>0.12405717381339335</v>
      </c>
      <c r="E22" s="61">
        <v>0.14237677031410712</v>
      </c>
      <c r="F22" s="61">
        <v>0.14687673624890865</v>
      </c>
      <c r="G22" s="61">
        <v>0.1385225860755942</v>
      </c>
      <c r="H22" s="61">
        <v>0.13005780346820808</v>
      </c>
      <c r="I22" s="61">
        <v>0.13046972314863181</v>
      </c>
      <c r="J22" s="61">
        <v>0.1381761233586315</v>
      </c>
      <c r="K22" s="61">
        <v>0.1306532663316583</v>
      </c>
      <c r="L22" s="61">
        <v>0.1298903895890636</v>
      </c>
      <c r="M22" s="61">
        <v>0.13105961349492304</v>
      </c>
      <c r="N22" s="61">
        <v>0.13086208302748553</v>
      </c>
      <c r="O22" s="61">
        <v>0.13400000000000001</v>
      </c>
      <c r="P22" s="61">
        <v>0.14199999999999999</v>
      </c>
      <c r="Q22" s="61">
        <v>0.14399999999999999</v>
      </c>
      <c r="R22" s="61">
        <v>0.14499999999999999</v>
      </c>
      <c r="S22" s="61">
        <v>0.14699999999999999</v>
      </c>
    </row>
    <row r="23" spans="2:19" s="47" customFormat="1" ht="14.25">
      <c r="B23" s="96" t="s">
        <v>120</v>
      </c>
      <c r="C23" s="534"/>
      <c r="D23" s="65">
        <v>0.20334190231362467</v>
      </c>
      <c r="E23" s="65">
        <v>0.19882876739801852</v>
      </c>
      <c r="F23" s="65">
        <v>0.19792716860910595</v>
      </c>
      <c r="G23" s="65">
        <v>0.18708918282885661</v>
      </c>
      <c r="H23" s="65">
        <v>0.17510677242220865</v>
      </c>
      <c r="I23" s="65">
        <v>0.17266245671216135</v>
      </c>
      <c r="J23" s="65">
        <v>0.17695188471871692</v>
      </c>
      <c r="K23" s="65">
        <v>0.16730729489563959</v>
      </c>
      <c r="L23" s="65">
        <v>0.16630910141100752</v>
      </c>
      <c r="M23" s="65">
        <v>0.16402421447102911</v>
      </c>
      <c r="N23" s="65">
        <v>0.16016959617996954</v>
      </c>
      <c r="O23" s="65">
        <v>0.16016959617996954</v>
      </c>
      <c r="P23" s="65">
        <v>0.16300000000000001</v>
      </c>
      <c r="Q23" s="65">
        <v>0.16</v>
      </c>
      <c r="R23" s="65">
        <v>0.159</v>
      </c>
      <c r="S23" s="65">
        <v>0.159</v>
      </c>
    </row>
    <row r="24" spans="2:19" s="47" customFormat="1" ht="14.25">
      <c r="B24" s="91"/>
      <c r="C24" s="247"/>
      <c r="D24" s="63"/>
      <c r="E24" s="63"/>
      <c r="F24" s="63"/>
      <c r="G24" s="63"/>
      <c r="H24" s="63"/>
      <c r="I24" s="63"/>
      <c r="J24" s="63"/>
      <c r="K24" s="63"/>
      <c r="L24" s="63"/>
      <c r="M24" s="63"/>
      <c r="N24" s="63"/>
      <c r="O24" s="63"/>
      <c r="P24" s="63"/>
      <c r="Q24" s="63"/>
      <c r="R24" s="63"/>
    </row>
    <row r="25" spans="2:19" s="47" customFormat="1" ht="25.5" customHeight="1">
      <c r="B25" s="541" t="s">
        <v>563</v>
      </c>
      <c r="C25" s="541"/>
      <c r="D25" s="541"/>
      <c r="E25" s="541"/>
      <c r="F25" s="541"/>
      <c r="G25" s="541"/>
      <c r="H25" s="541"/>
      <c r="I25" s="541"/>
      <c r="J25" s="541"/>
      <c r="K25" s="541"/>
      <c r="L25" s="541"/>
      <c r="M25" s="541"/>
      <c r="N25" s="541"/>
      <c r="O25" s="541"/>
      <c r="P25" s="525"/>
      <c r="Q25" s="525"/>
      <c r="R25" s="525"/>
    </row>
    <row r="26" spans="2:19" s="47" customFormat="1" ht="12.75">
      <c r="B26" s="542" t="s">
        <v>564</v>
      </c>
      <c r="C26" s="46"/>
      <c r="D26" s="46"/>
      <c r="E26" s="46"/>
      <c r="F26" s="46"/>
      <c r="G26" s="46"/>
      <c r="H26" s="46"/>
      <c r="I26" s="46"/>
      <c r="J26" s="46"/>
      <c r="K26" s="46"/>
      <c r="L26" s="46"/>
      <c r="M26" s="46"/>
      <c r="N26" s="46"/>
      <c r="O26" s="525"/>
      <c r="P26" s="525"/>
      <c r="Q26" s="525"/>
      <c r="R26" s="525"/>
    </row>
    <row r="27" spans="2:19" s="47" customFormat="1" ht="25.5" customHeight="1">
      <c r="B27" s="541" t="s">
        <v>565</v>
      </c>
      <c r="C27" s="541"/>
      <c r="D27" s="541"/>
      <c r="E27" s="541"/>
      <c r="F27" s="541"/>
      <c r="G27" s="541"/>
      <c r="H27" s="541"/>
      <c r="I27" s="541"/>
      <c r="J27" s="541"/>
      <c r="K27" s="541"/>
      <c r="L27" s="541"/>
      <c r="M27" s="541"/>
      <c r="N27" s="541"/>
      <c r="O27" s="541"/>
      <c r="P27" s="541"/>
      <c r="Q27" s="541"/>
      <c r="R27" s="541"/>
      <c r="S27" s="541"/>
    </row>
    <row r="28" spans="2:19" s="47" customFormat="1" ht="12.75">
      <c r="B28" s="543"/>
      <c r="C28" s="46"/>
      <c r="D28" s="46"/>
      <c r="E28" s="46"/>
      <c r="F28" s="46"/>
      <c r="G28" s="46"/>
      <c r="H28" s="46"/>
      <c r="I28" s="46"/>
      <c r="J28" s="46"/>
      <c r="K28" s="46"/>
      <c r="L28" s="46"/>
      <c r="M28" s="46"/>
      <c r="N28" s="46"/>
      <c r="O28" s="525"/>
      <c r="P28" s="525"/>
      <c r="Q28" s="525"/>
      <c r="R28" s="525"/>
    </row>
    <row r="29" spans="2:19" s="47" customFormat="1" ht="12.75">
      <c r="B29" s="542" t="s">
        <v>148</v>
      </c>
      <c r="C29" s="46"/>
      <c r="D29" s="46"/>
      <c r="E29" s="46"/>
      <c r="F29" s="46"/>
      <c r="G29" s="46"/>
      <c r="H29" s="46"/>
      <c r="I29" s="46"/>
      <c r="J29" s="46"/>
      <c r="K29" s="46"/>
      <c r="L29" s="46"/>
      <c r="M29" s="46"/>
      <c r="N29" s="46"/>
      <c r="O29" s="525"/>
      <c r="P29" s="525"/>
      <c r="Q29" s="525"/>
      <c r="R29" s="525"/>
    </row>
    <row r="30" spans="2:19" s="47" customFormat="1" ht="12.75">
      <c r="B30" s="46"/>
      <c r="C30" s="46"/>
      <c r="D30" s="46"/>
      <c r="E30" s="46"/>
      <c r="F30" s="46"/>
      <c r="G30" s="46"/>
      <c r="H30" s="46"/>
      <c r="I30" s="46"/>
      <c r="J30" s="46"/>
      <c r="K30" s="46"/>
      <c r="L30" s="46"/>
      <c r="M30" s="46"/>
      <c r="N30" s="46"/>
      <c r="O30" s="525"/>
      <c r="P30" s="525"/>
      <c r="Q30" s="525"/>
      <c r="R30" s="525"/>
    </row>
    <row r="31" spans="2:19" s="47" customFormat="1" ht="12.75">
      <c r="B31" s="46"/>
      <c r="C31" s="46"/>
      <c r="D31" s="46"/>
      <c r="E31" s="46"/>
      <c r="F31" s="46"/>
      <c r="G31" s="46"/>
      <c r="H31" s="46"/>
      <c r="I31" s="46"/>
      <c r="J31" s="46"/>
      <c r="K31" s="46"/>
      <c r="L31" s="46"/>
      <c r="M31" s="46"/>
      <c r="N31" s="46"/>
      <c r="O31" s="525"/>
      <c r="P31" s="525"/>
      <c r="Q31" s="525"/>
      <c r="R31" s="525"/>
    </row>
  </sheetData>
  <mergeCells count="2">
    <mergeCell ref="B25:O25"/>
    <mergeCell ref="B27:S27"/>
  </mergeCells>
  <pageMargins left="0.70866141732283472" right="0.70866141732283472" top="0.78740157480314965" bottom="0.78740157480314965" header="0.31496062992125984" footer="0.31496062992125984"/>
  <pageSetup paperSize="9" scale="6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tabColor theme="7" tint="0.39997558519241921"/>
  </sheetPr>
  <dimension ref="A2:N50"/>
  <sheetViews>
    <sheetView showGridLines="0" zoomScaleNormal="100" workbookViewId="0"/>
  </sheetViews>
  <sheetFormatPr baseColWidth="10" defaultColWidth="10.7109375" defaultRowHeight="15"/>
  <cols>
    <col min="1" max="2" width="10.7109375" style="33"/>
    <col min="3" max="3" width="26.5703125" style="33" customWidth="1"/>
    <col min="4" max="5" width="9.140625" style="33" customWidth="1"/>
    <col min="6" max="16384" width="10.7109375" style="33"/>
  </cols>
  <sheetData>
    <row r="2" spans="1:14" s="38" customFormat="1" ht="26.85" customHeight="1">
      <c r="A2" s="34"/>
      <c r="B2" s="544" t="s">
        <v>68</v>
      </c>
      <c r="C2" s="36" t="s">
        <v>69</v>
      </c>
      <c r="D2" s="37"/>
      <c r="E2" s="37"/>
      <c r="F2" s="37"/>
      <c r="G2" s="37"/>
      <c r="H2" s="37"/>
      <c r="I2" s="37"/>
      <c r="J2" s="37"/>
      <c r="K2" s="37"/>
      <c r="L2" s="37"/>
      <c r="M2" s="37"/>
      <c r="N2" s="37"/>
    </row>
    <row r="3" spans="1:14" ht="13.35" customHeight="1">
      <c r="A3" s="1"/>
      <c r="B3" s="1"/>
      <c r="C3" s="1"/>
      <c r="D3" s="1"/>
      <c r="E3" s="1"/>
      <c r="F3" s="1"/>
      <c r="G3" s="1"/>
      <c r="H3" s="1"/>
      <c r="I3" s="1"/>
      <c r="J3" s="1"/>
      <c r="K3" s="1"/>
      <c r="L3" s="1"/>
      <c r="M3" s="1"/>
    </row>
    <row r="4" spans="1:14" ht="15" customHeight="1">
      <c r="A4" s="1"/>
      <c r="B4" s="545" t="s">
        <v>566</v>
      </c>
      <c r="C4" s="545"/>
      <c r="D4" s="545"/>
      <c r="E4" s="545"/>
      <c r="F4" s="545"/>
      <c r="G4" s="545"/>
      <c r="H4" s="545"/>
      <c r="I4" s="545"/>
      <c r="J4" s="1"/>
    </row>
    <row r="5" spans="1:14" ht="13.35" customHeight="1">
      <c r="A5" s="1"/>
      <c r="B5" s="1"/>
      <c r="C5" s="1"/>
      <c r="D5" s="1"/>
      <c r="E5" s="1"/>
      <c r="F5" s="1"/>
      <c r="G5" s="1"/>
      <c r="H5" s="1"/>
      <c r="I5" s="1"/>
      <c r="J5" s="1"/>
      <c r="K5" s="1"/>
      <c r="L5" s="1"/>
      <c r="M5" s="1"/>
    </row>
    <row r="6" spans="1:14" s="47" customFormat="1" ht="14.65" customHeight="1">
      <c r="A6" s="42"/>
      <c r="B6" s="42"/>
      <c r="C6" s="42"/>
      <c r="D6" s="546" t="s">
        <v>104</v>
      </c>
      <c r="E6" s="547"/>
      <c r="F6" s="547"/>
      <c r="G6" s="547"/>
      <c r="H6" s="547"/>
      <c r="I6" s="547"/>
      <c r="J6" s="547"/>
      <c r="K6" s="547"/>
      <c r="L6" s="547"/>
      <c r="M6" s="547"/>
      <c r="N6" s="548"/>
    </row>
    <row r="7" spans="1:14" s="47" customFormat="1" ht="12.75">
      <c r="A7" s="42"/>
      <c r="B7" s="365" t="s">
        <v>305</v>
      </c>
      <c r="C7" s="48"/>
      <c r="D7" s="549">
        <v>2008</v>
      </c>
      <c r="E7" s="549">
        <v>2009</v>
      </c>
      <c r="F7" s="549">
        <v>2010</v>
      </c>
      <c r="G7" s="549">
        <v>2011</v>
      </c>
      <c r="H7" s="549">
        <v>2012</v>
      </c>
      <c r="I7" s="549">
        <v>2013</v>
      </c>
      <c r="J7" s="549">
        <v>2014</v>
      </c>
      <c r="K7" s="549">
        <v>2015</v>
      </c>
      <c r="L7" s="549">
        <v>2016</v>
      </c>
      <c r="M7" s="549">
        <v>2017</v>
      </c>
      <c r="N7" s="549">
        <v>2018</v>
      </c>
    </row>
    <row r="8" spans="1:14" s="47" customFormat="1" ht="12.75">
      <c r="A8" s="46"/>
      <c r="B8" s="56"/>
      <c r="C8" s="123"/>
      <c r="D8" s="124"/>
      <c r="E8" s="124"/>
      <c r="F8" s="46"/>
      <c r="G8" s="46"/>
      <c r="H8" s="46"/>
      <c r="I8" s="46"/>
      <c r="J8" s="46"/>
      <c r="K8" s="46"/>
      <c r="L8" s="46"/>
      <c r="M8" s="46"/>
    </row>
    <row r="9" spans="1:14" s="47" customFormat="1" ht="12.75">
      <c r="A9" s="46"/>
      <c r="B9" s="74" t="s">
        <v>117</v>
      </c>
      <c r="C9" s="80"/>
      <c r="D9" s="125">
        <v>7.5560003519058228E-2</v>
      </c>
      <c r="E9" s="125">
        <v>7.5089998543262482E-2</v>
      </c>
      <c r="F9" s="125">
        <v>6.9789998233318329E-2</v>
      </c>
      <c r="G9" s="125">
        <v>7.0490002632141113E-2</v>
      </c>
      <c r="H9" s="125">
        <v>7.7050000429153442E-2</v>
      </c>
      <c r="I9" s="125">
        <v>7.9810000956058502E-2</v>
      </c>
      <c r="J9" s="125">
        <v>7.8819997608661652E-2</v>
      </c>
      <c r="K9" s="125">
        <v>7.2099998593330383E-2</v>
      </c>
      <c r="L9" s="125">
        <v>7.1639999747276306E-2</v>
      </c>
      <c r="M9" s="125">
        <v>7.1230001747608185E-2</v>
      </c>
      <c r="N9" s="125">
        <v>6.5820001065731049E-2</v>
      </c>
    </row>
    <row r="10" spans="1:14" s="47" customFormat="1" ht="12.75">
      <c r="A10" s="46"/>
      <c r="B10" s="58"/>
      <c r="C10" s="82"/>
      <c r="D10" s="126"/>
      <c r="E10" s="126"/>
      <c r="F10" s="126"/>
      <c r="G10" s="126"/>
      <c r="H10" s="126"/>
      <c r="I10" s="126"/>
      <c r="J10" s="126"/>
      <c r="K10" s="126"/>
      <c r="L10" s="126"/>
      <c r="M10" s="126"/>
    </row>
    <row r="11" spans="1:14" s="47" customFormat="1" ht="12.75">
      <c r="A11" s="46"/>
      <c r="B11" s="58" t="s">
        <v>118</v>
      </c>
      <c r="C11" s="82"/>
      <c r="D11" s="126"/>
      <c r="E11" s="126"/>
      <c r="F11" s="126"/>
      <c r="G11" s="126"/>
      <c r="H11" s="126"/>
      <c r="I11" s="126"/>
      <c r="J11" s="126"/>
      <c r="K11" s="126"/>
      <c r="L11" s="126"/>
      <c r="M11" s="126"/>
    </row>
    <row r="12" spans="1:14" s="47" customFormat="1" ht="12.75">
      <c r="A12" s="46"/>
      <c r="B12" s="85" t="s">
        <v>119</v>
      </c>
      <c r="C12" s="86"/>
      <c r="D12" s="127">
        <v>8.1869997084140778E-2</v>
      </c>
      <c r="E12" s="127">
        <v>8.1189997494220734E-2</v>
      </c>
      <c r="F12" s="127">
        <v>7.5369998812675476E-2</v>
      </c>
      <c r="G12" s="127">
        <v>7.7500000596046448E-2</v>
      </c>
      <c r="H12" s="127">
        <v>8.456999808549881E-2</v>
      </c>
      <c r="I12" s="127">
        <v>8.7420001626014709E-2</v>
      </c>
      <c r="J12" s="127">
        <v>8.4140002727508545E-2</v>
      </c>
      <c r="K12" s="127">
        <v>7.7519997954368591E-2</v>
      </c>
      <c r="L12" s="127">
        <v>7.6940000057220459E-2</v>
      </c>
      <c r="M12" s="127">
        <v>7.604999840259552E-2</v>
      </c>
      <c r="N12" s="127">
        <v>7.1269996464252472E-2</v>
      </c>
    </row>
    <row r="13" spans="1:14" s="47" customFormat="1" ht="12.75">
      <c r="A13" s="46"/>
      <c r="B13" s="88" t="s">
        <v>120</v>
      </c>
      <c r="C13" s="89"/>
      <c r="D13" s="128">
        <v>6.9459997117519379E-2</v>
      </c>
      <c r="E13" s="128">
        <v>6.9190002977848053E-2</v>
      </c>
      <c r="F13" s="128">
        <v>6.4390003681182861E-2</v>
      </c>
      <c r="G13" s="128">
        <v>6.3699997961521149E-2</v>
      </c>
      <c r="H13" s="128">
        <v>6.9799996912479401E-2</v>
      </c>
      <c r="I13" s="128">
        <v>7.2449997067451477E-2</v>
      </c>
      <c r="J13" s="128">
        <v>7.3660001158714294E-2</v>
      </c>
      <c r="K13" s="128">
        <v>6.679999828338623E-2</v>
      </c>
      <c r="L13" s="128">
        <v>6.6440001130104065E-2</v>
      </c>
      <c r="M13" s="128">
        <v>6.6509999334812164E-2</v>
      </c>
      <c r="N13" s="128">
        <v>6.0520000755786896E-2</v>
      </c>
    </row>
    <row r="14" spans="1:14" s="47" customFormat="1" ht="12.75">
      <c r="A14" s="46"/>
      <c r="B14" s="129"/>
      <c r="C14" s="82"/>
      <c r="D14" s="126"/>
      <c r="E14" s="126"/>
      <c r="F14" s="126"/>
      <c r="G14" s="126"/>
      <c r="H14" s="126"/>
      <c r="I14" s="126"/>
      <c r="J14" s="126"/>
      <c r="K14" s="126"/>
      <c r="L14" s="126"/>
      <c r="M14" s="126"/>
    </row>
    <row r="15" spans="1:14" s="47" customFormat="1" ht="12.75">
      <c r="A15" s="46"/>
      <c r="B15" s="58" t="s">
        <v>121</v>
      </c>
      <c r="C15" s="82"/>
      <c r="D15" s="126"/>
      <c r="E15" s="126"/>
      <c r="F15" s="126"/>
      <c r="G15" s="126"/>
      <c r="H15" s="126"/>
      <c r="I15" s="126"/>
      <c r="J15" s="126"/>
      <c r="K15" s="126"/>
      <c r="L15" s="126"/>
      <c r="M15" s="126"/>
    </row>
    <row r="16" spans="1:14" s="47" customFormat="1" ht="12.75">
      <c r="A16" s="46"/>
      <c r="B16" s="85" t="s">
        <v>122</v>
      </c>
      <c r="C16" s="86"/>
      <c r="D16" s="127">
        <v>5.0480000674724579E-2</v>
      </c>
      <c r="E16" s="127">
        <v>4.1179999709129333E-2</v>
      </c>
      <c r="F16" s="127">
        <v>3.9850000292062759E-2</v>
      </c>
      <c r="G16" s="127">
        <v>4.9959998577833176E-2</v>
      </c>
      <c r="H16" s="127">
        <v>5.917000025510788E-2</v>
      </c>
      <c r="I16" s="127">
        <v>5.9470001608133316E-2</v>
      </c>
      <c r="J16" s="127">
        <v>6.1400000005960464E-2</v>
      </c>
      <c r="K16" s="127">
        <v>5.1059998571872711E-2</v>
      </c>
      <c r="L16" s="127">
        <v>5.3520001471042633E-2</v>
      </c>
      <c r="M16" s="127">
        <v>6.2760002911090851E-2</v>
      </c>
      <c r="N16" s="127">
        <v>5.7069998234510422E-2</v>
      </c>
    </row>
    <row r="17" spans="1:14" s="47" customFormat="1" ht="12.75">
      <c r="A17" s="46"/>
      <c r="B17" s="129" t="s">
        <v>123</v>
      </c>
      <c r="C17" s="82"/>
      <c r="D17" s="126">
        <v>4.4959999620914459E-2</v>
      </c>
      <c r="E17" s="126">
        <v>4.1590001434087753E-2</v>
      </c>
      <c r="F17" s="126">
        <v>4.2100001126527786E-2</v>
      </c>
      <c r="G17" s="126">
        <v>4.0729999542236328E-2</v>
      </c>
      <c r="H17" s="126">
        <v>5.5319998413324356E-2</v>
      </c>
      <c r="I17" s="126">
        <v>6.0570001602172852E-2</v>
      </c>
      <c r="J17" s="126">
        <v>5.4460000246763229E-2</v>
      </c>
      <c r="K17" s="126">
        <v>4.5660000294446945E-2</v>
      </c>
      <c r="L17" s="126">
        <v>4.8089999705553055E-2</v>
      </c>
      <c r="M17" s="126">
        <v>4.171999916434288E-2</v>
      </c>
      <c r="N17" s="126">
        <v>3.6710001528263092E-2</v>
      </c>
    </row>
    <row r="18" spans="1:14" s="47" customFormat="1" ht="12.75">
      <c r="A18" s="46"/>
      <c r="B18" s="129" t="s">
        <v>124</v>
      </c>
      <c r="C18" s="82"/>
      <c r="D18" s="126">
        <v>9.5600001513957977E-2</v>
      </c>
      <c r="E18" s="126">
        <v>9.2229999601840973E-2</v>
      </c>
      <c r="F18" s="126">
        <v>8.3329997956752777E-2</v>
      </c>
      <c r="G18" s="126">
        <v>8.0519996583461761E-2</v>
      </c>
      <c r="H18" s="126">
        <v>8.5529997944831848E-2</v>
      </c>
      <c r="I18" s="126">
        <v>9.1509997844696045E-2</v>
      </c>
      <c r="J18" s="126">
        <v>9.3099996447563171E-2</v>
      </c>
      <c r="K18" s="126">
        <v>7.9159997403621674E-2</v>
      </c>
      <c r="L18" s="126">
        <v>7.7550001442432404E-2</v>
      </c>
      <c r="M18" s="126">
        <v>7.8189998865127563E-2</v>
      </c>
      <c r="N18" s="126">
        <v>7.2920002043247223E-2</v>
      </c>
    </row>
    <row r="19" spans="1:14" s="47" customFormat="1" ht="12.75">
      <c r="A19" s="46"/>
      <c r="B19" s="129" t="s">
        <v>125</v>
      </c>
      <c r="C19" s="82"/>
      <c r="D19" s="126">
        <v>0.10351999849081039</v>
      </c>
      <c r="E19" s="126">
        <v>0.10980000346899033</v>
      </c>
      <c r="F19" s="126">
        <v>9.7879998385906219E-2</v>
      </c>
      <c r="G19" s="126">
        <v>9.5320001244544983E-2</v>
      </c>
      <c r="H19" s="126">
        <v>0.1041100025177002</v>
      </c>
      <c r="I19" s="126">
        <v>0.10859999805688858</v>
      </c>
      <c r="J19" s="126">
        <v>0.10860999673604965</v>
      </c>
      <c r="K19" s="126">
        <v>0.11032000184059143</v>
      </c>
      <c r="L19" s="126">
        <v>0.11208999902009964</v>
      </c>
      <c r="M19" s="126">
        <v>9.9239997565746307E-2</v>
      </c>
      <c r="N19" s="126">
        <v>9.1990001499652863E-2</v>
      </c>
    </row>
    <row r="20" spans="1:14" s="47" customFormat="1" ht="12.75">
      <c r="A20" s="46"/>
      <c r="B20" s="88" t="s">
        <v>126</v>
      </c>
      <c r="C20" s="89"/>
      <c r="D20" s="128">
        <v>4.7230001538991928E-2</v>
      </c>
      <c r="E20" s="128">
        <v>5.1330000162124634E-2</v>
      </c>
      <c r="F20" s="128">
        <v>5.260000005364418E-2</v>
      </c>
      <c r="G20" s="128">
        <v>5.5220000445842743E-2</v>
      </c>
      <c r="H20" s="128">
        <v>5.7420000433921814E-2</v>
      </c>
      <c r="I20" s="128">
        <v>5.4090000689029694E-2</v>
      </c>
      <c r="J20" s="128">
        <v>4.7139998525381088E-2</v>
      </c>
      <c r="K20" s="128">
        <v>4.4709999114274979E-2</v>
      </c>
      <c r="L20" s="128">
        <v>4.0040001273155212E-2</v>
      </c>
      <c r="M20" s="128">
        <v>4.7210000455379486E-2</v>
      </c>
      <c r="N20" s="128">
        <v>4.3930001556873322E-2</v>
      </c>
    </row>
    <row r="21" spans="1:14" s="47" customFormat="1" ht="12.75">
      <c r="A21" s="46"/>
      <c r="B21" s="129"/>
      <c r="C21" s="82"/>
      <c r="D21" s="126"/>
      <c r="E21" s="126"/>
      <c r="F21" s="126"/>
      <c r="G21" s="126"/>
      <c r="H21" s="126"/>
      <c r="I21" s="126"/>
      <c r="J21" s="126"/>
      <c r="K21" s="126"/>
      <c r="L21" s="126"/>
      <c r="M21" s="126"/>
    </row>
    <row r="22" spans="1:14" s="47" customFormat="1" ht="12.75">
      <c r="A22" s="46"/>
      <c r="B22" s="58" t="s">
        <v>137</v>
      </c>
      <c r="C22" s="82"/>
      <c r="D22" s="126"/>
      <c r="E22" s="126"/>
      <c r="F22" s="126"/>
      <c r="G22" s="126"/>
      <c r="H22" s="126"/>
      <c r="I22" s="126"/>
      <c r="J22" s="126"/>
      <c r="K22" s="126"/>
      <c r="L22" s="126"/>
      <c r="M22" s="126"/>
    </row>
    <row r="23" spans="1:14" s="47" customFormat="1" ht="12.75">
      <c r="A23" s="46"/>
      <c r="B23" s="85" t="s">
        <v>138</v>
      </c>
      <c r="C23" s="86"/>
      <c r="D23" s="127">
        <v>5.098000168800354E-2</v>
      </c>
      <c r="E23" s="127">
        <v>5.7939998805522919E-2</v>
      </c>
      <c r="F23" s="127">
        <v>4.6950001269578934E-2</v>
      </c>
      <c r="G23" s="127">
        <v>4.6670001000165939E-2</v>
      </c>
      <c r="H23" s="127">
        <v>5.0689999014139175E-2</v>
      </c>
      <c r="I23" s="127">
        <v>4.992000013589859E-2</v>
      </c>
      <c r="J23" s="127">
        <v>5.3360000252723694E-2</v>
      </c>
      <c r="K23" s="127">
        <v>4.7929998487234116E-2</v>
      </c>
      <c r="L23" s="127">
        <v>4.3889999389648438E-2</v>
      </c>
      <c r="M23" s="127">
        <v>4.7710001468658447E-2</v>
      </c>
      <c r="N23" s="127">
        <v>3.9599999785423279E-2</v>
      </c>
    </row>
    <row r="24" spans="1:14" s="47" customFormat="1" ht="12.75">
      <c r="A24" s="46"/>
      <c r="B24" s="129" t="s">
        <v>139</v>
      </c>
      <c r="C24" s="82"/>
      <c r="D24" s="126">
        <v>5.2899997681379318E-3</v>
      </c>
      <c r="E24" s="126">
        <v>0</v>
      </c>
      <c r="F24" s="126">
        <v>8.150000125169754E-3</v>
      </c>
      <c r="G24" s="126">
        <v>1.0029999539256096E-2</v>
      </c>
      <c r="H24" s="126">
        <v>2.3189999163150787E-2</v>
      </c>
      <c r="I24" s="126">
        <v>2.9780000448226929E-2</v>
      </c>
      <c r="J24" s="126">
        <v>1.8030000850558281E-2</v>
      </c>
      <c r="K24" s="126">
        <v>2.4000000208616257E-2</v>
      </c>
      <c r="L24" s="126">
        <v>2.7629999443888664E-2</v>
      </c>
      <c r="M24" s="126">
        <v>1.3799999840557575E-2</v>
      </c>
      <c r="N24" s="126">
        <v>1.1909999884665012E-2</v>
      </c>
    </row>
    <row r="25" spans="1:14" s="47" customFormat="1" ht="12.75">
      <c r="A25" s="46"/>
      <c r="B25" s="129" t="s">
        <v>222</v>
      </c>
      <c r="C25" s="82"/>
      <c r="D25" s="126">
        <v>0.1190899983048439</v>
      </c>
      <c r="E25" s="126">
        <v>0.11889000236988068</v>
      </c>
      <c r="F25" s="126">
        <v>0.11234000325202942</v>
      </c>
      <c r="G25" s="126">
        <v>0.10288000106811523</v>
      </c>
      <c r="H25" s="126">
        <v>0.10976999998092651</v>
      </c>
      <c r="I25" s="126">
        <v>0.11721999943256378</v>
      </c>
      <c r="J25" s="126">
        <v>0.11017999798059464</v>
      </c>
      <c r="K25" s="126">
        <v>0.10739000141620636</v>
      </c>
      <c r="L25" s="126">
        <v>0.1092899963259697</v>
      </c>
      <c r="M25" s="126">
        <v>9.8459996283054352E-2</v>
      </c>
      <c r="N25" s="126">
        <v>9.4140000641345978E-2</v>
      </c>
    </row>
    <row r="26" spans="1:14" s="47" customFormat="1" ht="12.75">
      <c r="A26" s="46"/>
      <c r="B26" s="129" t="s">
        <v>141</v>
      </c>
      <c r="C26" s="82"/>
      <c r="D26" s="126">
        <v>7.6200000941753387E-2</v>
      </c>
      <c r="E26" s="126">
        <v>8.3099998533725739E-2</v>
      </c>
      <c r="F26" s="126">
        <v>7.40400031208992E-2</v>
      </c>
      <c r="G26" s="126">
        <v>9.5789998769760132E-2</v>
      </c>
      <c r="H26" s="126">
        <v>7.701999694108963E-2</v>
      </c>
      <c r="I26" s="126">
        <v>8.0140002071857452E-2</v>
      </c>
      <c r="J26" s="126">
        <v>9.0949997305870056E-2</v>
      </c>
      <c r="K26" s="126">
        <v>8.0640003085136414E-2</v>
      </c>
      <c r="L26" s="126">
        <v>8.5699997842311859E-2</v>
      </c>
      <c r="M26" s="126">
        <v>0.10445000231266022</v>
      </c>
      <c r="N26" s="126">
        <v>7.9530000686645508E-2</v>
      </c>
    </row>
    <row r="27" spans="1:14" s="47" customFormat="1" ht="12.75">
      <c r="A27" s="46"/>
      <c r="B27" s="129" t="s">
        <v>142</v>
      </c>
      <c r="C27" s="82"/>
      <c r="D27" s="126">
        <v>6.6500000655651093E-2</v>
      </c>
      <c r="E27" s="126">
        <v>5.5969998240470886E-2</v>
      </c>
      <c r="F27" s="126">
        <v>5.6419998407363892E-2</v>
      </c>
      <c r="G27" s="126">
        <v>5.7969998568296432E-2</v>
      </c>
      <c r="H27" s="126">
        <v>7.1079999208450317E-2</v>
      </c>
      <c r="I27" s="126">
        <v>6.7769996821880341E-2</v>
      </c>
      <c r="J27" s="126">
        <v>6.443999707698822E-2</v>
      </c>
      <c r="K27" s="126">
        <v>5.0220001488924026E-2</v>
      </c>
      <c r="L27" s="126">
        <v>5.056999996304512E-2</v>
      </c>
      <c r="M27" s="126">
        <v>4.6280000358819962E-2</v>
      </c>
      <c r="N27" s="126">
        <v>5.6529998779296875E-2</v>
      </c>
    </row>
    <row r="28" spans="1:14" s="47" customFormat="1" ht="12.75">
      <c r="A28" s="46"/>
      <c r="B28" s="88" t="s">
        <v>143</v>
      </c>
      <c r="C28" s="89"/>
      <c r="D28" s="128">
        <v>4.3809998780488968E-2</v>
      </c>
      <c r="E28" s="128">
        <v>3.2699998468160629E-2</v>
      </c>
      <c r="F28" s="128">
        <v>2.9680000618100166E-2</v>
      </c>
      <c r="G28" s="128">
        <v>3.5039998590946198E-2</v>
      </c>
      <c r="H28" s="128">
        <v>3.4699998795986176E-2</v>
      </c>
      <c r="I28" s="128">
        <v>4.5239999890327454E-2</v>
      </c>
      <c r="J28" s="128">
        <v>7.8579999506473541E-2</v>
      </c>
      <c r="K28" s="128">
        <v>6.0490000993013382E-2</v>
      </c>
      <c r="L28" s="128">
        <v>5.9470001608133316E-2</v>
      </c>
      <c r="M28" s="128">
        <v>0.10435000061988831</v>
      </c>
      <c r="N28" s="128">
        <v>6.2990002334117889E-2</v>
      </c>
    </row>
    <row r="29" spans="1:14" s="47" customFormat="1" ht="12.75">
      <c r="A29" s="46"/>
      <c r="B29" s="129"/>
      <c r="C29" s="82"/>
      <c r="D29" s="126"/>
      <c r="E29" s="126"/>
      <c r="F29" s="126"/>
      <c r="G29" s="126"/>
      <c r="H29" s="126"/>
      <c r="I29" s="126"/>
      <c r="J29" s="126"/>
      <c r="K29" s="126"/>
      <c r="L29" s="126"/>
      <c r="M29" s="126"/>
    </row>
    <row r="30" spans="1:14" s="47" customFormat="1" ht="12.75">
      <c r="A30" s="46"/>
      <c r="B30" s="58" t="s">
        <v>223</v>
      </c>
      <c r="C30" s="82"/>
      <c r="D30" s="126"/>
      <c r="E30" s="126"/>
      <c r="F30" s="126"/>
      <c r="G30" s="126"/>
      <c r="H30" s="126"/>
      <c r="I30" s="126"/>
      <c r="J30" s="126"/>
      <c r="K30" s="126"/>
      <c r="L30" s="126"/>
      <c r="M30" s="126"/>
    </row>
    <row r="31" spans="1:14" s="47" customFormat="1" ht="12.75">
      <c r="A31" s="46"/>
      <c r="B31" s="85" t="s">
        <v>224</v>
      </c>
      <c r="C31" s="86"/>
      <c r="D31" s="127">
        <v>0.11917000263929367</v>
      </c>
      <c r="E31" s="127">
        <v>0.11957000195980072</v>
      </c>
      <c r="F31" s="127">
        <v>0.10836999863386154</v>
      </c>
      <c r="G31" s="127">
        <v>0.10228999704122543</v>
      </c>
      <c r="H31" s="127">
        <v>0.11010000109672546</v>
      </c>
      <c r="I31" s="127">
        <v>0.11518000066280365</v>
      </c>
      <c r="J31" s="127">
        <v>0.11429999768733978</v>
      </c>
      <c r="K31" s="127">
        <v>0.10636000335216522</v>
      </c>
      <c r="L31" s="127">
        <v>0.10554999858140945</v>
      </c>
      <c r="M31" s="127">
        <v>9.8059996962547302E-2</v>
      </c>
      <c r="N31" s="127">
        <v>9.344000369310379E-2</v>
      </c>
    </row>
    <row r="32" spans="1:14" s="47" customFormat="1" ht="12.75">
      <c r="A32" s="46"/>
      <c r="B32" s="129" t="s">
        <v>225</v>
      </c>
      <c r="C32" s="82"/>
      <c r="D32" s="126">
        <v>6.399999838322401E-3</v>
      </c>
      <c r="E32" s="126">
        <v>5.2499999292194843E-3</v>
      </c>
      <c r="F32" s="126">
        <v>8.0800000578165054E-3</v>
      </c>
      <c r="G32" s="126">
        <v>5.0800000317394733E-3</v>
      </c>
      <c r="H32" s="126">
        <v>2.2299999836832285E-3</v>
      </c>
      <c r="I32" s="126">
        <v>9.01000015437603E-3</v>
      </c>
      <c r="J32" s="126">
        <v>1.030999980866909E-2</v>
      </c>
      <c r="K32" s="126">
        <v>8.4300003945827484E-3</v>
      </c>
      <c r="L32" s="126">
        <v>1.0280000045895576E-2</v>
      </c>
      <c r="M32" s="126">
        <v>1.0900000110268593E-2</v>
      </c>
      <c r="N32" s="126">
        <v>6.3299997709691525E-3</v>
      </c>
    </row>
    <row r="33" spans="1:14" s="47" customFormat="1" ht="12.75">
      <c r="A33" s="46"/>
      <c r="B33" s="88" t="s">
        <v>226</v>
      </c>
      <c r="C33" s="89"/>
      <c r="D33" s="128">
        <v>4.1340000927448273E-2</v>
      </c>
      <c r="E33" s="128">
        <v>4.6989999711513519E-2</v>
      </c>
      <c r="F33" s="128">
        <v>4.8459999263286591E-2</v>
      </c>
      <c r="G33" s="128">
        <v>4.9780000001192093E-2</v>
      </c>
      <c r="H33" s="128">
        <v>5.22800013422966E-2</v>
      </c>
      <c r="I33" s="128">
        <v>4.9410000443458557E-2</v>
      </c>
      <c r="J33" s="128">
        <v>4.3049998581409454E-2</v>
      </c>
      <c r="K33" s="128">
        <v>3.7840001285076141E-2</v>
      </c>
      <c r="L33" s="128">
        <v>3.4449998289346695E-2</v>
      </c>
      <c r="M33" s="128">
        <v>4.1579999029636383E-2</v>
      </c>
      <c r="N33" s="128">
        <v>3.8830000907182693E-2</v>
      </c>
    </row>
    <row r="34" spans="1:14" s="47" customFormat="1" ht="12.75">
      <c r="A34" s="46"/>
      <c r="B34" s="129"/>
      <c r="C34" s="82"/>
      <c r="D34" s="126"/>
      <c r="E34" s="126"/>
      <c r="F34" s="126"/>
      <c r="G34" s="126"/>
      <c r="H34" s="126"/>
      <c r="I34" s="126"/>
      <c r="J34" s="126"/>
      <c r="K34" s="126"/>
      <c r="L34" s="126"/>
      <c r="M34" s="126"/>
    </row>
    <row r="35" spans="1:14" s="47" customFormat="1" ht="12.75">
      <c r="A35" s="46"/>
      <c r="B35" s="58" t="s">
        <v>227</v>
      </c>
      <c r="C35" s="131"/>
      <c r="D35" s="126"/>
      <c r="E35" s="126"/>
      <c r="F35" s="126"/>
      <c r="G35" s="126"/>
      <c r="H35" s="126"/>
      <c r="I35" s="126"/>
      <c r="J35" s="126"/>
      <c r="K35" s="126"/>
      <c r="L35" s="126"/>
      <c r="M35" s="126"/>
    </row>
    <row r="36" spans="1:14" s="47" customFormat="1" ht="12.75">
      <c r="A36" s="46"/>
      <c r="B36" s="202" t="s">
        <v>228</v>
      </c>
      <c r="C36" s="203"/>
      <c r="D36" s="127">
        <v>9.6689999103546143E-2</v>
      </c>
      <c r="E36" s="127">
        <v>9.9869996309280396E-2</v>
      </c>
      <c r="F36" s="127">
        <v>9.4010002911090851E-2</v>
      </c>
      <c r="G36" s="127">
        <v>9.4599999487400055E-2</v>
      </c>
      <c r="H36" s="127">
        <v>0.10634999722242355</v>
      </c>
      <c r="I36" s="127">
        <v>0.1046999990940094</v>
      </c>
      <c r="J36" s="127">
        <v>0.1023000031709671</v>
      </c>
      <c r="K36" s="127">
        <v>9.8219998180866241E-2</v>
      </c>
      <c r="L36" s="127">
        <v>9.617999941110611E-2</v>
      </c>
      <c r="M36" s="127">
        <v>9.8920002579689026E-2</v>
      </c>
      <c r="N36" s="127">
        <v>9.3309998512268066E-2</v>
      </c>
    </row>
    <row r="37" spans="1:14" s="47" customFormat="1" ht="12.75">
      <c r="A37" s="46"/>
      <c r="B37" s="204" t="s">
        <v>229</v>
      </c>
      <c r="C37" s="205"/>
      <c r="D37" s="128">
        <v>4.8489999026060104E-2</v>
      </c>
      <c r="E37" s="128">
        <v>4.3620001524686813E-2</v>
      </c>
      <c r="F37" s="128">
        <v>3.8610000163316727E-2</v>
      </c>
      <c r="G37" s="128">
        <v>3.9870001375675201E-2</v>
      </c>
      <c r="H37" s="128">
        <v>4.0559999644756317E-2</v>
      </c>
      <c r="I37" s="128">
        <v>4.9219999462366104E-2</v>
      </c>
      <c r="J37" s="128">
        <v>5.1180001348257065E-2</v>
      </c>
      <c r="K37" s="128">
        <v>4.1420001536607742E-2</v>
      </c>
      <c r="L37" s="128">
        <v>4.3170001357793808E-2</v>
      </c>
      <c r="M37" s="128">
        <v>3.9749998599290848E-2</v>
      </c>
      <c r="N37" s="128">
        <v>3.5029999911785126E-2</v>
      </c>
    </row>
    <row r="38" spans="1:14" s="47" customFormat="1" ht="12.75">
      <c r="A38" s="46"/>
      <c r="B38" s="206"/>
      <c r="C38" s="131"/>
      <c r="D38" s="126"/>
      <c r="E38" s="126"/>
      <c r="F38" s="126"/>
      <c r="G38" s="126"/>
      <c r="H38" s="126"/>
      <c r="I38" s="126"/>
      <c r="J38" s="126"/>
      <c r="K38" s="126"/>
      <c r="L38" s="126"/>
      <c r="M38" s="126"/>
    </row>
    <row r="39" spans="1:14" s="47" customFormat="1" ht="12.75">
      <c r="A39" s="46"/>
      <c r="B39" s="58" t="s">
        <v>133</v>
      </c>
      <c r="C39" s="207"/>
      <c r="D39" s="126"/>
      <c r="E39" s="126"/>
      <c r="F39" s="126"/>
      <c r="G39" s="126"/>
      <c r="H39" s="126"/>
      <c r="I39" s="126"/>
      <c r="J39" s="126"/>
      <c r="K39" s="126"/>
      <c r="L39" s="126"/>
      <c r="M39" s="126"/>
    </row>
    <row r="40" spans="1:14" s="47" customFormat="1" ht="12.75">
      <c r="A40" s="46"/>
      <c r="B40" s="202" t="s">
        <v>134</v>
      </c>
      <c r="C40" s="203"/>
      <c r="D40" s="127">
        <v>8.1239998340606689E-2</v>
      </c>
      <c r="E40" s="127">
        <v>8.3370000123977661E-2</v>
      </c>
      <c r="F40" s="127">
        <v>7.7420003712177277E-2</v>
      </c>
      <c r="G40" s="127">
        <v>7.5709998607635498E-2</v>
      </c>
      <c r="H40" s="127">
        <v>8.1059999763965607E-2</v>
      </c>
      <c r="I40" s="127">
        <v>8.3910003304481506E-2</v>
      </c>
      <c r="J40" s="127">
        <v>8.1589996814727783E-2</v>
      </c>
      <c r="K40" s="127">
        <v>7.8249998390674591E-2</v>
      </c>
      <c r="L40" s="127">
        <v>7.6509997248649597E-2</v>
      </c>
      <c r="M40" s="127">
        <v>7.3270000517368317E-2</v>
      </c>
      <c r="N40" s="127">
        <v>6.9059997797012329E-2</v>
      </c>
    </row>
    <row r="41" spans="1:14" s="47" customFormat="1" ht="12.75">
      <c r="A41" s="46"/>
      <c r="B41" s="204" t="s">
        <v>136</v>
      </c>
      <c r="C41" s="205"/>
      <c r="D41" s="128">
        <v>6.556999683380127E-2</v>
      </c>
      <c r="E41" s="128">
        <v>6.1089999973773956E-2</v>
      </c>
      <c r="F41" s="128">
        <v>5.5780000984668732E-2</v>
      </c>
      <c r="G41" s="128">
        <v>6.1900001019239426E-2</v>
      </c>
      <c r="H41" s="128">
        <v>6.4060002565383911E-2</v>
      </c>
      <c r="I41" s="128">
        <v>7.0629999041557312E-2</v>
      </c>
      <c r="J41" s="128">
        <v>7.647000253200531E-2</v>
      </c>
      <c r="K41" s="128">
        <v>5.4600000381469727E-2</v>
      </c>
      <c r="L41" s="128">
        <v>5.7659998536109924E-2</v>
      </c>
      <c r="M41" s="128">
        <v>6.4920000731945038E-2</v>
      </c>
      <c r="N41" s="128">
        <v>5.463000014424324E-2</v>
      </c>
    </row>
    <row r="42" spans="1:14" s="47" customFormat="1" ht="12.75">
      <c r="A42" s="46"/>
      <c r="B42" s="46"/>
      <c r="C42" s="46"/>
      <c r="D42" s="92"/>
      <c r="E42" s="92"/>
      <c r="F42" s="92"/>
      <c r="G42" s="92"/>
      <c r="H42" s="92"/>
      <c r="I42" s="92"/>
      <c r="J42" s="92"/>
      <c r="K42" s="92"/>
      <c r="L42" s="92"/>
      <c r="M42" s="92"/>
    </row>
    <row r="43" spans="1:14" s="47" customFormat="1" ht="12.75">
      <c r="A43" s="46"/>
      <c r="B43" s="58" t="s">
        <v>373</v>
      </c>
      <c r="C43" s="46"/>
      <c r="D43" s="92"/>
      <c r="E43" s="92"/>
      <c r="F43" s="92"/>
      <c r="G43" s="92"/>
      <c r="H43" s="92"/>
      <c r="I43" s="92"/>
      <c r="J43" s="92"/>
      <c r="K43" s="92"/>
      <c r="L43" s="92"/>
      <c r="M43" s="92"/>
    </row>
    <row r="44" spans="1:14" s="47" customFormat="1" ht="12.75">
      <c r="A44" s="46"/>
      <c r="B44" s="550" t="s">
        <v>567</v>
      </c>
      <c r="C44" s="279"/>
      <c r="D44" s="551">
        <v>3071.2962239583335</v>
      </c>
      <c r="E44" s="551">
        <v>3099.6666666666665</v>
      </c>
      <c r="F44" s="551">
        <v>3152.2223307291665</v>
      </c>
      <c r="G44" s="551">
        <v>3241.5081380208335</v>
      </c>
      <c r="H44" s="551">
        <v>3263.58984375</v>
      </c>
      <c r="I44" s="551">
        <v>3288.8889973958335</v>
      </c>
      <c r="J44" s="551">
        <v>3449.3333333333335</v>
      </c>
      <c r="K44" s="551">
        <v>3559.6666666666665</v>
      </c>
      <c r="L44" s="551">
        <v>3671.1110026041665</v>
      </c>
      <c r="M44" s="551">
        <v>3795.3333333333335</v>
      </c>
      <c r="N44" s="551">
        <v>3939.7776692708335</v>
      </c>
    </row>
    <row r="45" spans="1:14" s="47" customFormat="1" ht="12.75">
      <c r="A45" s="46"/>
      <c r="B45" s="46"/>
      <c r="C45" s="46"/>
      <c r="D45" s="46"/>
      <c r="E45" s="46"/>
      <c r="F45" s="46"/>
      <c r="G45" s="46"/>
      <c r="H45" s="46"/>
      <c r="I45" s="46"/>
      <c r="J45" s="46"/>
      <c r="K45" s="46"/>
      <c r="L45" s="46"/>
      <c r="M45" s="46"/>
    </row>
    <row r="46" spans="1:14" s="47" customFormat="1" ht="12.75">
      <c r="A46" s="46"/>
      <c r="B46" s="67" t="s">
        <v>101</v>
      </c>
      <c r="C46" s="46"/>
      <c r="D46" s="46"/>
      <c r="E46" s="46"/>
      <c r="F46" s="46"/>
      <c r="G46" s="46"/>
      <c r="H46" s="46"/>
      <c r="I46" s="46"/>
      <c r="J46" s="46"/>
      <c r="K46" s="46"/>
      <c r="L46" s="46"/>
      <c r="M46" s="46"/>
    </row>
    <row r="47" spans="1:14" s="47" customFormat="1" ht="12.75">
      <c r="A47" s="46"/>
      <c r="B47" s="46"/>
      <c r="C47" s="46"/>
      <c r="D47" s="46"/>
      <c r="E47" s="46"/>
      <c r="F47" s="46"/>
      <c r="G47" s="46"/>
      <c r="H47" s="46"/>
      <c r="I47" s="46"/>
      <c r="J47" s="46"/>
      <c r="K47" s="46"/>
      <c r="L47" s="46"/>
      <c r="M47" s="46"/>
    </row>
    <row r="48" spans="1:14" s="47" customFormat="1" ht="12.75">
      <c r="A48" s="46"/>
      <c r="B48" s="46" t="s">
        <v>105</v>
      </c>
      <c r="C48" s="46"/>
      <c r="D48" s="46"/>
      <c r="E48" s="46"/>
      <c r="F48" s="46"/>
      <c r="G48" s="46"/>
      <c r="H48" s="46"/>
      <c r="I48" s="46"/>
      <c r="J48" s="46"/>
      <c r="K48" s="46"/>
      <c r="L48" s="46"/>
      <c r="M48" s="46"/>
    </row>
    <row r="49" spans="2:5" s="47" customFormat="1" ht="12.75"/>
    <row r="50" spans="2:5">
      <c r="B50" s="47"/>
      <c r="C50" s="47"/>
      <c r="D50" s="47"/>
      <c r="E50" s="47"/>
    </row>
  </sheetData>
  <mergeCells count="2">
    <mergeCell ref="B4:I4"/>
    <mergeCell ref="D6:N6"/>
  </mergeCells>
  <pageMargins left="0.70866141732283472" right="0.70866141732283472" top="0.78740157480314965" bottom="0.78740157480314965" header="0.31496062992125984" footer="0.31496062992125984"/>
  <pageSetup paperSize="9" scale="6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3">
    <tabColor theme="7" tint="0.39997558519241921"/>
  </sheetPr>
  <dimension ref="A1:N50"/>
  <sheetViews>
    <sheetView showGridLines="0" zoomScaleNormal="100" workbookViewId="0"/>
  </sheetViews>
  <sheetFormatPr baseColWidth="10" defaultColWidth="10.7109375" defaultRowHeight="15"/>
  <cols>
    <col min="1" max="2" width="10.7109375" style="33"/>
    <col min="3" max="3" width="26.5703125" style="33" customWidth="1"/>
    <col min="4" max="5" width="9.140625" style="33" customWidth="1"/>
    <col min="6" max="16384" width="10.7109375" style="33"/>
  </cols>
  <sheetData>
    <row r="1" spans="1:14">
      <c r="B1" s="1"/>
      <c r="C1" s="1"/>
      <c r="D1" s="1"/>
      <c r="E1" s="1"/>
      <c r="F1" s="1"/>
      <c r="G1" s="1"/>
      <c r="H1" s="1"/>
      <c r="I1" s="1"/>
      <c r="J1" s="1"/>
      <c r="K1" s="1"/>
      <c r="L1" s="1"/>
      <c r="M1" s="1"/>
    </row>
    <row r="2" spans="1:14" s="38" customFormat="1" ht="26.85" customHeight="1">
      <c r="B2" s="544" t="s">
        <v>68</v>
      </c>
      <c r="C2" s="36" t="s">
        <v>69</v>
      </c>
      <c r="D2" s="37"/>
      <c r="E2" s="37"/>
      <c r="F2" s="37"/>
      <c r="G2" s="37"/>
      <c r="H2" s="37"/>
      <c r="I2" s="37"/>
      <c r="J2" s="37"/>
      <c r="K2" s="37"/>
      <c r="L2" s="37"/>
      <c r="M2" s="37"/>
      <c r="N2" s="37"/>
    </row>
    <row r="3" spans="1:14" ht="13.35" customHeight="1">
      <c r="B3" s="1"/>
      <c r="C3" s="1"/>
      <c r="D3" s="1"/>
      <c r="E3" s="1"/>
      <c r="F3" s="1"/>
      <c r="G3" s="1"/>
      <c r="H3" s="1"/>
      <c r="I3" s="1"/>
      <c r="J3" s="1"/>
      <c r="K3" s="1"/>
      <c r="L3" s="1"/>
      <c r="M3" s="1"/>
    </row>
    <row r="4" spans="1:14" ht="15" customHeight="1">
      <c r="B4" s="545" t="s">
        <v>568</v>
      </c>
      <c r="C4" s="545"/>
      <c r="D4" s="545"/>
      <c r="E4" s="545"/>
      <c r="F4" s="545"/>
      <c r="G4" s="545"/>
      <c r="H4" s="545"/>
      <c r="I4" s="545"/>
      <c r="J4" s="1"/>
    </row>
    <row r="5" spans="1:14" ht="13.35" customHeight="1">
      <c r="B5" s="1"/>
      <c r="C5" s="1"/>
      <c r="D5" s="1"/>
      <c r="E5" s="1"/>
      <c r="F5" s="1"/>
      <c r="G5" s="1"/>
      <c r="H5" s="1"/>
      <c r="I5" s="1"/>
      <c r="J5" s="1"/>
      <c r="K5" s="1"/>
      <c r="L5" s="1"/>
      <c r="M5" s="1"/>
    </row>
    <row r="6" spans="1:14" s="47" customFormat="1" ht="14.65" customHeight="1">
      <c r="A6" s="223"/>
      <c r="B6" s="42"/>
      <c r="C6" s="42"/>
      <c r="D6" s="546" t="s">
        <v>104</v>
      </c>
      <c r="E6" s="547"/>
      <c r="F6" s="547"/>
      <c r="G6" s="547"/>
      <c r="H6" s="547"/>
      <c r="I6" s="547"/>
      <c r="J6" s="547"/>
      <c r="K6" s="547"/>
      <c r="L6" s="547"/>
      <c r="M6" s="547"/>
      <c r="N6" s="548"/>
    </row>
    <row r="7" spans="1:14" s="47" customFormat="1" ht="12.75">
      <c r="A7" s="223"/>
      <c r="B7" s="365" t="s">
        <v>305</v>
      </c>
      <c r="C7" s="48"/>
      <c r="D7" s="549">
        <v>2008</v>
      </c>
      <c r="E7" s="549">
        <v>2009</v>
      </c>
      <c r="F7" s="549">
        <v>2010</v>
      </c>
      <c r="G7" s="549">
        <v>2011</v>
      </c>
      <c r="H7" s="549">
        <v>2012</v>
      </c>
      <c r="I7" s="549">
        <v>2013</v>
      </c>
      <c r="J7" s="549">
        <v>2014</v>
      </c>
      <c r="K7" s="549">
        <v>2015</v>
      </c>
      <c r="L7" s="549">
        <v>2016</v>
      </c>
      <c r="M7" s="549">
        <v>2017</v>
      </c>
      <c r="N7" s="549">
        <v>2018</v>
      </c>
    </row>
    <row r="8" spans="1:14" s="47" customFormat="1" ht="12.75">
      <c r="B8" s="56"/>
      <c r="C8" s="123"/>
      <c r="D8" s="124"/>
      <c r="E8" s="124"/>
      <c r="F8" s="46"/>
      <c r="G8" s="46"/>
      <c r="H8" s="46"/>
      <c r="I8" s="46"/>
      <c r="J8" s="46"/>
      <c r="K8" s="46"/>
      <c r="L8" s="46"/>
      <c r="M8" s="46"/>
    </row>
    <row r="9" spans="1:14" s="47" customFormat="1" ht="12.75">
      <c r="B9" s="74" t="s">
        <v>117</v>
      </c>
      <c r="C9" s="80"/>
      <c r="D9" s="125">
        <v>1.9610000774264336E-2</v>
      </c>
      <c r="E9" s="125">
        <v>1.7629999667406082E-2</v>
      </c>
      <c r="F9" s="125">
        <v>1.460999995470047E-2</v>
      </c>
      <c r="G9" s="125">
        <v>1.4010000042617321E-2</v>
      </c>
      <c r="H9" s="125">
        <v>1.8570000305771828E-2</v>
      </c>
      <c r="I9" s="125">
        <v>1.7829999327659607E-2</v>
      </c>
      <c r="J9" s="125">
        <v>1.8419999629259109E-2</v>
      </c>
      <c r="K9" s="125">
        <v>1.7249999567866325E-2</v>
      </c>
      <c r="L9" s="125">
        <v>1.6189999878406525E-2</v>
      </c>
      <c r="M9" s="125">
        <v>1.9910000264644623E-2</v>
      </c>
      <c r="N9" s="125">
        <v>1.679999940097332E-2</v>
      </c>
    </row>
    <row r="10" spans="1:14" s="47" customFormat="1" ht="12.75">
      <c r="B10" s="58"/>
      <c r="C10" s="82"/>
      <c r="D10" s="126"/>
      <c r="E10" s="126"/>
      <c r="F10" s="126"/>
      <c r="G10" s="126"/>
      <c r="H10" s="126"/>
      <c r="I10" s="126"/>
      <c r="J10" s="126"/>
      <c r="K10" s="126"/>
      <c r="L10" s="126"/>
      <c r="M10" s="126"/>
    </row>
    <row r="11" spans="1:14" s="47" customFormat="1" ht="12.75">
      <c r="B11" s="58" t="s">
        <v>118</v>
      </c>
      <c r="C11" s="82"/>
      <c r="D11" s="126"/>
      <c r="E11" s="126"/>
      <c r="F11" s="126"/>
      <c r="G11" s="126"/>
      <c r="H11" s="126"/>
      <c r="I11" s="126"/>
      <c r="J11" s="126"/>
      <c r="K11" s="126"/>
      <c r="L11" s="126"/>
      <c r="M11" s="126"/>
    </row>
    <row r="12" spans="1:14" s="47" customFormat="1" ht="12.75">
      <c r="B12" s="85" t="s">
        <v>119</v>
      </c>
      <c r="C12" s="86"/>
      <c r="D12" s="127">
        <v>2.1579999476671219E-2</v>
      </c>
      <c r="E12" s="127">
        <v>1.9370000809431076E-2</v>
      </c>
      <c r="F12" s="127">
        <v>1.6790000721812248E-2</v>
      </c>
      <c r="G12" s="127">
        <v>1.7279999330639839E-2</v>
      </c>
      <c r="H12" s="127">
        <v>2.1759999915957451E-2</v>
      </c>
      <c r="I12" s="127">
        <v>2.0919999107718468E-2</v>
      </c>
      <c r="J12" s="127">
        <v>1.9869999960064888E-2</v>
      </c>
      <c r="K12" s="127">
        <v>1.9079999998211861E-2</v>
      </c>
      <c r="L12" s="127">
        <v>1.6920000314712524E-2</v>
      </c>
      <c r="M12" s="127">
        <v>2.1980000659823418E-2</v>
      </c>
      <c r="N12" s="127">
        <v>1.8109999597072601E-2</v>
      </c>
    </row>
    <row r="13" spans="1:14" s="47" customFormat="1" ht="12.75">
      <c r="B13" s="88" t="s">
        <v>120</v>
      </c>
      <c r="C13" s="89"/>
      <c r="D13" s="128">
        <v>1.7710000276565552E-2</v>
      </c>
      <c r="E13" s="128">
        <v>1.5949999913573265E-2</v>
      </c>
      <c r="F13" s="128">
        <v>1.2489999644458294E-2</v>
      </c>
      <c r="G13" s="128">
        <v>1.0839999653398991E-2</v>
      </c>
      <c r="H13" s="128">
        <v>1.549999974668026E-2</v>
      </c>
      <c r="I13" s="128">
        <v>1.4840000309050083E-2</v>
      </c>
      <c r="J13" s="128">
        <v>1.7020000144839287E-2</v>
      </c>
      <c r="K13" s="128">
        <v>1.54600003734231E-2</v>
      </c>
      <c r="L13" s="128">
        <v>1.5479999594390392E-2</v>
      </c>
      <c r="M13" s="128">
        <v>1.7880000174045563E-2</v>
      </c>
      <c r="N13" s="128">
        <v>1.5530000440776348E-2</v>
      </c>
    </row>
    <row r="14" spans="1:14" s="47" customFormat="1" ht="12.75">
      <c r="B14" s="129"/>
      <c r="C14" s="82"/>
      <c r="D14" s="126"/>
      <c r="E14" s="126"/>
      <c r="F14" s="126"/>
      <c r="G14" s="126"/>
      <c r="H14" s="126"/>
      <c r="I14" s="126"/>
      <c r="J14" s="126"/>
      <c r="K14" s="126"/>
      <c r="L14" s="126"/>
      <c r="M14" s="126"/>
    </row>
    <row r="15" spans="1:14" s="47" customFormat="1" ht="12.75">
      <c r="B15" s="58" t="s">
        <v>121</v>
      </c>
      <c r="C15" s="82"/>
      <c r="D15" s="126"/>
      <c r="E15" s="126"/>
      <c r="F15" s="126"/>
      <c r="G15" s="126"/>
      <c r="H15" s="126"/>
      <c r="I15" s="126"/>
      <c r="J15" s="126"/>
      <c r="K15" s="126"/>
      <c r="L15" s="126"/>
      <c r="M15" s="126"/>
    </row>
    <row r="16" spans="1:14" s="47" customFormat="1" ht="12.75">
      <c r="B16" s="85" t="s">
        <v>122</v>
      </c>
      <c r="C16" s="86"/>
      <c r="D16" s="127">
        <v>1.8500000238418579E-2</v>
      </c>
      <c r="E16" s="127">
        <v>1.1479999870061874E-2</v>
      </c>
      <c r="F16" s="127">
        <v>7.8600002452731133E-3</v>
      </c>
      <c r="G16" s="127">
        <v>8.2700001075863838E-3</v>
      </c>
      <c r="H16" s="127">
        <v>1.5869999304413795E-2</v>
      </c>
      <c r="I16" s="127">
        <v>1.3079999946057796E-2</v>
      </c>
      <c r="J16" s="127">
        <v>1.3380000367760658E-2</v>
      </c>
      <c r="K16" s="127">
        <v>1.2079999782145023E-2</v>
      </c>
      <c r="L16" s="127">
        <v>1.3620000332593918E-2</v>
      </c>
      <c r="M16" s="127">
        <v>1.7769999802112579E-2</v>
      </c>
      <c r="N16" s="127">
        <v>1.4299999922513962E-2</v>
      </c>
    </row>
    <row r="17" spans="2:14" s="47" customFormat="1" ht="12.75">
      <c r="B17" s="129" t="s">
        <v>123</v>
      </c>
      <c r="C17" s="82"/>
      <c r="D17" s="126">
        <v>1.2360000051558018E-2</v>
      </c>
      <c r="E17" s="126">
        <v>7.3099997825920582E-3</v>
      </c>
      <c r="F17" s="126">
        <v>6.5299998968839645E-3</v>
      </c>
      <c r="G17" s="126">
        <v>7.61000020429492E-3</v>
      </c>
      <c r="H17" s="126">
        <v>1.5370000153779984E-2</v>
      </c>
      <c r="I17" s="126">
        <v>1.6030000522732735E-2</v>
      </c>
      <c r="J17" s="126">
        <v>1.6030000522732735E-2</v>
      </c>
      <c r="K17" s="126">
        <v>8.6099999025464058E-3</v>
      </c>
      <c r="L17" s="126">
        <v>1.1470000259578228E-2</v>
      </c>
      <c r="M17" s="126">
        <v>1.3240000233054161E-2</v>
      </c>
      <c r="N17" s="126">
        <v>8.7700001895427704E-3</v>
      </c>
    </row>
    <row r="18" spans="2:14" s="47" customFormat="1" ht="12.75">
      <c r="B18" s="129" t="s">
        <v>124</v>
      </c>
      <c r="C18" s="82"/>
      <c r="D18" s="126">
        <v>2.4310000240802765E-2</v>
      </c>
      <c r="E18" s="126">
        <v>2.0320000126957893E-2</v>
      </c>
      <c r="F18" s="126">
        <v>1.5920000150799751E-2</v>
      </c>
      <c r="G18" s="126">
        <v>1.4960000291466713E-2</v>
      </c>
      <c r="H18" s="126">
        <v>2.0649999380111694E-2</v>
      </c>
      <c r="I18" s="126">
        <v>2.0320000126957893E-2</v>
      </c>
      <c r="J18" s="126">
        <v>1.9260000437498093E-2</v>
      </c>
      <c r="K18" s="126">
        <v>1.7400000244379044E-2</v>
      </c>
      <c r="L18" s="126">
        <v>1.6160000115633011E-2</v>
      </c>
      <c r="M18" s="126">
        <v>2.0719999447464943E-2</v>
      </c>
      <c r="N18" s="126">
        <v>1.7740000039339066E-2</v>
      </c>
    </row>
    <row r="19" spans="2:14" s="47" customFormat="1" ht="12.75">
      <c r="B19" s="129" t="s">
        <v>125</v>
      </c>
      <c r="C19" s="82"/>
      <c r="D19" s="126">
        <v>2.5380000472068787E-2</v>
      </c>
      <c r="E19" s="126">
        <v>2.8039999306201935E-2</v>
      </c>
      <c r="F19" s="126">
        <v>2.1199999377131462E-2</v>
      </c>
      <c r="G19" s="126">
        <v>2.1339999511837959E-2</v>
      </c>
      <c r="H19" s="126">
        <v>2.6469999924302101E-2</v>
      </c>
      <c r="I19" s="126">
        <v>2.3609999567270279E-2</v>
      </c>
      <c r="J19" s="126">
        <v>2.7400000020861626E-2</v>
      </c>
      <c r="K19" s="126">
        <v>2.6310000568628311E-2</v>
      </c>
      <c r="L19" s="126">
        <v>2.734999917447567E-2</v>
      </c>
      <c r="M19" s="126">
        <v>2.9289999976754189E-2</v>
      </c>
      <c r="N19" s="126">
        <v>2.6370000094175339E-2</v>
      </c>
    </row>
    <row r="20" spans="2:14" s="47" customFormat="1" ht="12.75">
      <c r="B20" s="88" t="s">
        <v>126</v>
      </c>
      <c r="C20" s="89"/>
      <c r="D20" s="128">
        <v>1.0139999911189079E-2</v>
      </c>
      <c r="E20" s="128">
        <v>1.169000007212162E-2</v>
      </c>
      <c r="F20" s="128">
        <v>1.4019999653100967E-2</v>
      </c>
      <c r="G20" s="128">
        <v>1.1559999547898769E-2</v>
      </c>
      <c r="H20" s="128">
        <v>1.0520000010728836E-2</v>
      </c>
      <c r="I20" s="128">
        <v>1.2219999916851521E-2</v>
      </c>
      <c r="J20" s="128">
        <v>1.2269999831914902E-2</v>
      </c>
      <c r="K20" s="128">
        <v>1.4000000432133675E-2</v>
      </c>
      <c r="L20" s="128">
        <v>7.5400001369416714E-3</v>
      </c>
      <c r="M20" s="128">
        <v>1.2470000423491001E-2</v>
      </c>
      <c r="N20" s="128">
        <v>9.7599998116493225E-3</v>
      </c>
    </row>
    <row r="21" spans="2:14" s="47" customFormat="1" ht="12.75">
      <c r="B21" s="129"/>
      <c r="C21" s="82"/>
      <c r="D21" s="126"/>
      <c r="E21" s="126"/>
      <c r="F21" s="126"/>
      <c r="G21" s="126"/>
      <c r="H21" s="126"/>
      <c r="I21" s="126"/>
      <c r="J21" s="126"/>
      <c r="K21" s="126"/>
      <c r="L21" s="126"/>
      <c r="M21" s="126"/>
    </row>
    <row r="22" spans="2:14" s="47" customFormat="1" ht="12.75">
      <c r="B22" s="58" t="s">
        <v>137</v>
      </c>
      <c r="C22" s="82"/>
      <c r="D22" s="126"/>
      <c r="E22" s="126"/>
      <c r="F22" s="126"/>
      <c r="G22" s="126"/>
      <c r="H22" s="126"/>
      <c r="I22" s="126"/>
      <c r="J22" s="126"/>
      <c r="K22" s="126"/>
      <c r="L22" s="126"/>
      <c r="M22" s="126"/>
    </row>
    <row r="23" spans="2:14" s="47" customFormat="1" ht="12.75">
      <c r="B23" s="85" t="s">
        <v>138</v>
      </c>
      <c r="C23" s="86"/>
      <c r="D23" s="127">
        <v>1.1900000274181366E-2</v>
      </c>
      <c r="E23" s="127">
        <v>1.3670000247657299E-2</v>
      </c>
      <c r="F23" s="127">
        <v>1.3120000250637531E-2</v>
      </c>
      <c r="G23" s="127">
        <v>1.2749999761581421E-2</v>
      </c>
      <c r="H23" s="127">
        <v>1.1669999919831753E-2</v>
      </c>
      <c r="I23" s="127">
        <v>1.3039999641478062E-2</v>
      </c>
      <c r="J23" s="127">
        <v>1.375999953597784E-2</v>
      </c>
      <c r="K23" s="127">
        <v>1.1459999717772007E-2</v>
      </c>
      <c r="L23" s="127">
        <v>1.0490000247955322E-2</v>
      </c>
      <c r="M23" s="127">
        <v>1.3399999588727951E-2</v>
      </c>
      <c r="N23" s="127">
        <v>1.0089999996125698E-2</v>
      </c>
    </row>
    <row r="24" spans="2:14" s="47" customFormat="1" ht="12.75">
      <c r="B24" s="129" t="s">
        <v>139</v>
      </c>
      <c r="C24" s="82"/>
      <c r="D24" s="126">
        <v>0</v>
      </c>
      <c r="E24" s="126">
        <v>0</v>
      </c>
      <c r="F24" s="126">
        <v>2.5400000158697367E-3</v>
      </c>
      <c r="G24" s="126">
        <v>0</v>
      </c>
      <c r="H24" s="126">
        <v>8.8799996301531792E-3</v>
      </c>
      <c r="I24" s="126">
        <v>1.3120000250637531E-2</v>
      </c>
      <c r="J24" s="126">
        <v>7.5400001369416714E-3</v>
      </c>
      <c r="K24" s="126">
        <v>3.2200000714510679E-3</v>
      </c>
      <c r="L24" s="126">
        <v>2.4699999485164881E-3</v>
      </c>
      <c r="M24" s="126">
        <v>3.9800000376999378E-3</v>
      </c>
      <c r="N24" s="126">
        <v>0</v>
      </c>
    </row>
    <row r="25" spans="2:14" s="47" customFormat="1" ht="12.75">
      <c r="B25" s="129" t="s">
        <v>222</v>
      </c>
      <c r="C25" s="82"/>
      <c r="D25" s="126">
        <v>2.7540000155568123E-2</v>
      </c>
      <c r="E25" s="126">
        <v>2.9880000278353691E-2</v>
      </c>
      <c r="F25" s="126">
        <v>2.3280000314116478E-2</v>
      </c>
      <c r="G25" s="126">
        <v>2.1490000188350677E-2</v>
      </c>
      <c r="H25" s="126">
        <v>2.500000037252903E-2</v>
      </c>
      <c r="I25" s="126">
        <v>2.4150000885128975E-2</v>
      </c>
      <c r="J25" s="126">
        <v>2.5200000032782555E-2</v>
      </c>
      <c r="K25" s="126">
        <v>2.8119999915361404E-2</v>
      </c>
      <c r="L25" s="126">
        <v>2.2870000451803207E-2</v>
      </c>
      <c r="M25" s="126">
        <v>2.669999934732914E-2</v>
      </c>
      <c r="N25" s="126">
        <v>2.4870000779628754E-2</v>
      </c>
    </row>
    <row r="26" spans="2:14" s="47" customFormat="1" ht="12.75">
      <c r="B26" s="129" t="s">
        <v>141</v>
      </c>
      <c r="C26" s="82"/>
      <c r="D26" s="126">
        <v>2.1309999749064445E-2</v>
      </c>
      <c r="E26" s="126">
        <v>2.0220000296831131E-2</v>
      </c>
      <c r="F26" s="126">
        <v>1.4179999940097332E-2</v>
      </c>
      <c r="G26" s="126">
        <v>1.6380000859498978E-2</v>
      </c>
      <c r="H26" s="126">
        <v>1.9409999251365662E-2</v>
      </c>
      <c r="I26" s="126">
        <v>1.7510000616312027E-2</v>
      </c>
      <c r="J26" s="126">
        <v>2.1260000765323639E-2</v>
      </c>
      <c r="K26" s="126">
        <v>1.7480000853538513E-2</v>
      </c>
      <c r="L26" s="126">
        <v>2.3099999874830246E-2</v>
      </c>
      <c r="M26" s="126">
        <v>3.2109998166561127E-2</v>
      </c>
      <c r="N26" s="126">
        <v>1.8780000507831573E-2</v>
      </c>
    </row>
    <row r="27" spans="2:14" s="47" customFormat="1" ht="12.75">
      <c r="B27" s="129" t="s">
        <v>142</v>
      </c>
      <c r="C27" s="82"/>
      <c r="D27" s="126">
        <v>2.6419999077916145E-2</v>
      </c>
      <c r="E27" s="126">
        <v>1.0610000230371952E-2</v>
      </c>
      <c r="F27" s="126">
        <v>1.0689999908208847E-2</v>
      </c>
      <c r="G27" s="126">
        <v>1.0339999571442604E-2</v>
      </c>
      <c r="H27" s="126">
        <v>1.8559999763965607E-2</v>
      </c>
      <c r="I27" s="126">
        <v>1.7500000074505806E-2</v>
      </c>
      <c r="J27" s="126">
        <v>1.2550000101327896E-2</v>
      </c>
      <c r="K27" s="126">
        <v>1.5019999817013741E-2</v>
      </c>
      <c r="L27" s="126">
        <v>1.0769999586045742E-2</v>
      </c>
      <c r="M27" s="126">
        <v>1.257999986410141E-2</v>
      </c>
      <c r="N27" s="126">
        <v>1.319000031799078E-2</v>
      </c>
    </row>
    <row r="28" spans="2:14" s="47" customFormat="1" ht="12.75">
      <c r="B28" s="88" t="s">
        <v>143</v>
      </c>
      <c r="C28" s="89"/>
      <c r="D28" s="128">
        <v>2.3809999227523804E-2</v>
      </c>
      <c r="E28" s="128">
        <v>1.9489999860525131E-2</v>
      </c>
      <c r="F28" s="128">
        <v>4.629999864846468E-3</v>
      </c>
      <c r="G28" s="128">
        <v>8.4600001573562622E-3</v>
      </c>
      <c r="H28" s="128">
        <v>3.7799999117851257E-3</v>
      </c>
      <c r="I28" s="128">
        <v>7.1999998763203621E-3</v>
      </c>
      <c r="J28" s="128">
        <v>1.534000039100647E-2</v>
      </c>
      <c r="K28" s="128">
        <v>8.7900003418326378E-3</v>
      </c>
      <c r="L28" s="128">
        <v>2.0349999889731407E-2</v>
      </c>
      <c r="M28" s="128">
        <v>2.3040000349283218E-2</v>
      </c>
      <c r="N28" s="128">
        <v>2.4679999798536301E-2</v>
      </c>
    </row>
    <row r="29" spans="2:14" s="47" customFormat="1" ht="12.75">
      <c r="B29" s="129"/>
      <c r="C29" s="82"/>
      <c r="D29" s="126"/>
      <c r="E29" s="126"/>
      <c r="F29" s="126"/>
      <c r="G29" s="126"/>
      <c r="H29" s="126"/>
      <c r="I29" s="126"/>
      <c r="J29" s="126"/>
      <c r="K29" s="126"/>
      <c r="L29" s="126"/>
      <c r="M29" s="126"/>
    </row>
    <row r="30" spans="2:14" s="47" customFormat="1" ht="12.75">
      <c r="B30" s="58" t="s">
        <v>223</v>
      </c>
      <c r="C30" s="82"/>
      <c r="D30" s="126"/>
      <c r="E30" s="126"/>
      <c r="F30" s="126"/>
      <c r="G30" s="126"/>
      <c r="H30" s="126"/>
      <c r="I30" s="126"/>
      <c r="J30" s="126"/>
      <c r="K30" s="126"/>
      <c r="L30" s="126"/>
      <c r="M30" s="126"/>
    </row>
    <row r="31" spans="2:14" s="47" customFormat="1" ht="12.75">
      <c r="B31" s="85" t="s">
        <v>224</v>
      </c>
      <c r="C31" s="86"/>
      <c r="D31" s="127">
        <v>2.9610000550746918E-2</v>
      </c>
      <c r="E31" s="127">
        <v>2.6610000059008598E-2</v>
      </c>
      <c r="F31" s="127">
        <v>2.2010000422596931E-2</v>
      </c>
      <c r="G31" s="127">
        <v>2.0120000466704369E-2</v>
      </c>
      <c r="H31" s="127">
        <v>2.6389999315142632E-2</v>
      </c>
      <c r="I31" s="127">
        <v>2.5369999930262566E-2</v>
      </c>
      <c r="J31" s="127">
        <v>2.6669999584555626E-2</v>
      </c>
      <c r="K31" s="127">
        <v>2.4949999526143074E-2</v>
      </c>
      <c r="L31" s="127">
        <v>2.3660000413656235E-2</v>
      </c>
      <c r="M31" s="127">
        <v>2.7370000258088112E-2</v>
      </c>
      <c r="N31" s="127">
        <v>2.4499999359250069E-2</v>
      </c>
    </row>
    <row r="32" spans="2:14" s="47" customFormat="1" ht="12.75">
      <c r="B32" s="129" t="s">
        <v>225</v>
      </c>
      <c r="C32" s="82"/>
      <c r="D32" s="126">
        <v>3.0499999411404133E-3</v>
      </c>
      <c r="E32" s="126">
        <v>4.0000001899898052E-3</v>
      </c>
      <c r="F32" s="126">
        <v>2.3000000510364771E-3</v>
      </c>
      <c r="G32" s="126">
        <v>8.800000068731606E-4</v>
      </c>
      <c r="H32" s="126">
        <v>2.1500000730156898E-3</v>
      </c>
      <c r="I32" s="126">
        <v>9.399999980814755E-4</v>
      </c>
      <c r="J32" s="126">
        <v>2.2799998987466097E-3</v>
      </c>
      <c r="K32" s="126">
        <v>1.0799999581649899E-3</v>
      </c>
      <c r="L32" s="126">
        <v>2.9100000392645597E-3</v>
      </c>
      <c r="M32" s="126">
        <v>1.2000000569969416E-3</v>
      </c>
      <c r="N32" s="126">
        <v>1.8599999602884054E-3</v>
      </c>
    </row>
    <row r="33" spans="2:14" s="47" customFormat="1" ht="12.75">
      <c r="B33" s="88" t="s">
        <v>226</v>
      </c>
      <c r="C33" s="89"/>
      <c r="D33" s="128">
        <v>7.259999867528677E-3</v>
      </c>
      <c r="E33" s="128">
        <v>9.6500003710389137E-3</v>
      </c>
      <c r="F33" s="128">
        <v>1.0940000414848328E-2</v>
      </c>
      <c r="G33" s="128">
        <v>1.01500004529953E-2</v>
      </c>
      <c r="H33" s="128">
        <v>9.4100004062056541E-3</v>
      </c>
      <c r="I33" s="128">
        <v>1.0830000042915344E-2</v>
      </c>
      <c r="J33" s="128">
        <v>1.0029999539256096E-2</v>
      </c>
      <c r="K33" s="128">
        <v>9.8299998790025711E-3</v>
      </c>
      <c r="L33" s="128">
        <v>5.690000019967556E-3</v>
      </c>
      <c r="M33" s="128">
        <v>1.0730000212788582E-2</v>
      </c>
      <c r="N33" s="128">
        <v>7.9300003126263618E-3</v>
      </c>
    </row>
    <row r="34" spans="2:14" s="47" customFormat="1" ht="12.75">
      <c r="B34" s="129"/>
      <c r="C34" s="82"/>
      <c r="D34" s="126"/>
      <c r="E34" s="126"/>
      <c r="F34" s="126"/>
      <c r="G34" s="126"/>
      <c r="H34" s="126"/>
      <c r="I34" s="126"/>
      <c r="J34" s="126"/>
      <c r="K34" s="126"/>
      <c r="L34" s="126"/>
      <c r="M34" s="126"/>
    </row>
    <row r="35" spans="2:14" s="47" customFormat="1" ht="12.75">
      <c r="B35" s="58" t="s">
        <v>227</v>
      </c>
      <c r="C35" s="131"/>
      <c r="D35" s="126"/>
      <c r="E35" s="126"/>
      <c r="F35" s="126"/>
      <c r="G35" s="126"/>
      <c r="H35" s="126"/>
      <c r="I35" s="126"/>
      <c r="J35" s="126"/>
      <c r="K35" s="126"/>
      <c r="L35" s="126"/>
      <c r="M35" s="126"/>
    </row>
    <row r="36" spans="2:14" s="47" customFormat="1" ht="12.75">
      <c r="B36" s="202" t="s">
        <v>228</v>
      </c>
      <c r="C36" s="203"/>
      <c r="D36" s="127">
        <v>2.6620000600814819E-2</v>
      </c>
      <c r="E36" s="127">
        <v>2.4970000609755516E-2</v>
      </c>
      <c r="F36" s="127">
        <v>2.1020000800490379E-2</v>
      </c>
      <c r="G36" s="127">
        <v>1.8680000677704811E-2</v>
      </c>
      <c r="H36" s="127">
        <v>2.768000029027462E-2</v>
      </c>
      <c r="I36" s="127">
        <v>2.4809999391436577E-2</v>
      </c>
      <c r="J36" s="127">
        <v>2.6520000770688057E-2</v>
      </c>
      <c r="K36" s="127">
        <v>2.370000071823597E-2</v>
      </c>
      <c r="L36" s="127">
        <v>2.3520000278949738E-2</v>
      </c>
      <c r="M36" s="127">
        <v>2.8990000486373901E-2</v>
      </c>
      <c r="N36" s="127">
        <v>2.638000063598156E-2</v>
      </c>
    </row>
    <row r="37" spans="2:14" s="47" customFormat="1" ht="12.75">
      <c r="B37" s="204" t="s">
        <v>229</v>
      </c>
      <c r="C37" s="205"/>
      <c r="D37" s="128">
        <v>1.0630000382661819E-2</v>
      </c>
      <c r="E37" s="128">
        <v>8.3100004121661186E-3</v>
      </c>
      <c r="F37" s="128">
        <v>6.3399998471140862E-3</v>
      </c>
      <c r="G37" s="128">
        <v>8.070000447332859E-3</v>
      </c>
      <c r="H37" s="128">
        <v>7.2400001809000969E-3</v>
      </c>
      <c r="I37" s="128">
        <v>9.3099996447563171E-3</v>
      </c>
      <c r="J37" s="128">
        <v>8.8999997824430466E-3</v>
      </c>
      <c r="K37" s="128">
        <v>9.6699995920062065E-3</v>
      </c>
      <c r="L37" s="128">
        <v>7.689999882131815E-3</v>
      </c>
      <c r="M37" s="128">
        <v>9.5800003036856651E-3</v>
      </c>
      <c r="N37" s="128">
        <v>6.0700001195073128E-3</v>
      </c>
    </row>
    <row r="38" spans="2:14" s="47" customFormat="1" ht="12.75">
      <c r="B38" s="206"/>
      <c r="C38" s="131"/>
      <c r="D38" s="126"/>
      <c r="E38" s="126"/>
      <c r="F38" s="126"/>
      <c r="G38" s="126"/>
      <c r="H38" s="126"/>
      <c r="I38" s="126"/>
      <c r="J38" s="126"/>
      <c r="K38" s="126"/>
      <c r="L38" s="126"/>
      <c r="M38" s="126"/>
    </row>
    <row r="39" spans="2:14" s="47" customFormat="1" ht="12.75">
      <c r="B39" s="58" t="s">
        <v>133</v>
      </c>
      <c r="C39" s="207"/>
      <c r="D39" s="126"/>
      <c r="E39" s="126"/>
      <c r="F39" s="126"/>
      <c r="G39" s="126"/>
      <c r="H39" s="126"/>
      <c r="I39" s="126"/>
      <c r="J39" s="126"/>
      <c r="K39" s="126"/>
      <c r="L39" s="126"/>
      <c r="M39" s="126"/>
    </row>
    <row r="40" spans="2:14" s="47" customFormat="1" ht="12.75">
      <c r="B40" s="202" t="s">
        <v>134</v>
      </c>
      <c r="C40" s="203"/>
      <c r="D40" s="127">
        <v>2.0099999383091927E-2</v>
      </c>
      <c r="E40" s="127">
        <v>1.9349999725818634E-2</v>
      </c>
      <c r="F40" s="127">
        <v>1.6310000792145729E-2</v>
      </c>
      <c r="G40" s="127">
        <v>1.5370000153779984E-2</v>
      </c>
      <c r="H40" s="127">
        <v>1.9419999793171883E-2</v>
      </c>
      <c r="I40" s="127">
        <v>1.8840000033378601E-2</v>
      </c>
      <c r="J40" s="127">
        <v>1.9869999960064888E-2</v>
      </c>
      <c r="K40" s="127">
        <v>1.8969999626278877E-2</v>
      </c>
      <c r="L40" s="127">
        <v>1.7400000244379044E-2</v>
      </c>
      <c r="M40" s="127">
        <v>2.0059999078512192E-2</v>
      </c>
      <c r="N40" s="127">
        <v>1.8340000882744789E-2</v>
      </c>
    </row>
    <row r="41" spans="2:14" s="47" customFormat="1" ht="12.75">
      <c r="B41" s="204" t="s">
        <v>136</v>
      </c>
      <c r="C41" s="205"/>
      <c r="D41" s="128">
        <v>1.6170000657439232E-2</v>
      </c>
      <c r="E41" s="128">
        <v>1.3089999556541443E-2</v>
      </c>
      <c r="F41" s="128">
        <v>1.2480000033974648E-2</v>
      </c>
      <c r="G41" s="128">
        <v>1.2860000133514404E-2</v>
      </c>
      <c r="H41" s="128">
        <v>1.4809999614953995E-2</v>
      </c>
      <c r="I41" s="128">
        <v>1.7149999737739563E-2</v>
      </c>
      <c r="J41" s="128">
        <v>1.6230000182986259E-2</v>
      </c>
      <c r="K41" s="128">
        <v>1.1989999562501907E-2</v>
      </c>
      <c r="L41" s="128">
        <v>1.054999977350235E-2</v>
      </c>
      <c r="M41" s="128">
        <v>2.2439999505877495E-2</v>
      </c>
      <c r="N41" s="128">
        <v>1.0339999571442604E-2</v>
      </c>
    </row>
    <row r="42" spans="2:14" s="47" customFormat="1" ht="12.75">
      <c r="B42" s="46"/>
      <c r="C42" s="46"/>
      <c r="D42" s="92"/>
      <c r="E42" s="92"/>
      <c r="F42" s="92"/>
      <c r="G42" s="92"/>
      <c r="H42" s="92"/>
      <c r="I42" s="92"/>
      <c r="J42" s="92"/>
      <c r="K42" s="92"/>
      <c r="L42" s="92"/>
      <c r="M42" s="92"/>
    </row>
    <row r="43" spans="2:14" s="47" customFormat="1" ht="12.75">
      <c r="B43" s="58" t="s">
        <v>373</v>
      </c>
      <c r="C43" s="46"/>
      <c r="D43" s="92"/>
      <c r="E43" s="92"/>
      <c r="F43" s="92"/>
      <c r="G43" s="92"/>
      <c r="H43" s="92"/>
      <c r="I43" s="92"/>
      <c r="J43" s="92"/>
      <c r="K43" s="92"/>
      <c r="L43" s="92"/>
      <c r="M43" s="92"/>
    </row>
    <row r="44" spans="2:14" s="47" customFormat="1" ht="12.75">
      <c r="B44" s="550" t="s">
        <v>569</v>
      </c>
      <c r="C44" s="279"/>
      <c r="D44" s="552">
        <v>4606.9443359375</v>
      </c>
      <c r="E44" s="552">
        <v>4649.5</v>
      </c>
      <c r="F44" s="552">
        <v>4728.333333333333</v>
      </c>
      <c r="G44" s="552">
        <v>4862.262044270833</v>
      </c>
      <c r="H44" s="552">
        <v>4895.384765625</v>
      </c>
      <c r="I44" s="552">
        <v>4933.333333333333</v>
      </c>
      <c r="J44" s="552">
        <v>5174</v>
      </c>
      <c r="K44" s="552">
        <v>5339.5</v>
      </c>
      <c r="L44" s="552">
        <v>5506.666666666667</v>
      </c>
      <c r="M44" s="552">
        <v>5693</v>
      </c>
      <c r="N44" s="552">
        <v>5909.666666666667</v>
      </c>
    </row>
    <row r="45" spans="2:14" s="47" customFormat="1" ht="12.75">
      <c r="B45" s="46"/>
      <c r="C45" s="46"/>
      <c r="D45" s="46"/>
      <c r="E45" s="46"/>
      <c r="F45" s="46"/>
      <c r="G45" s="46"/>
      <c r="H45" s="46"/>
      <c r="I45" s="46"/>
      <c r="J45" s="46"/>
      <c r="K45" s="46"/>
      <c r="L45" s="46"/>
      <c r="M45" s="46"/>
    </row>
    <row r="46" spans="2:14" s="47" customFormat="1" ht="12.75">
      <c r="B46" s="67" t="s">
        <v>101</v>
      </c>
      <c r="C46" s="46"/>
      <c r="D46" s="46"/>
      <c r="E46" s="46"/>
      <c r="F46" s="46"/>
      <c r="G46" s="46"/>
      <c r="H46" s="46"/>
      <c r="I46" s="46"/>
      <c r="J46" s="46"/>
      <c r="K46" s="46"/>
      <c r="L46" s="46"/>
      <c r="M46" s="46"/>
    </row>
    <row r="47" spans="2:14" s="47" customFormat="1" ht="12.75">
      <c r="B47" s="46"/>
      <c r="C47" s="46"/>
      <c r="D47" s="46"/>
      <c r="E47" s="46"/>
      <c r="F47" s="46"/>
      <c r="G47" s="46"/>
      <c r="H47" s="46"/>
      <c r="I47" s="46"/>
      <c r="J47" s="46"/>
      <c r="K47" s="46"/>
      <c r="L47" s="46"/>
      <c r="M47" s="46"/>
    </row>
    <row r="48" spans="2:14" s="47" customFormat="1" ht="12.75">
      <c r="B48" s="46" t="s">
        <v>105</v>
      </c>
    </row>
    <row r="49" spans="2:5" s="47" customFormat="1" ht="12.75"/>
    <row r="50" spans="2:5">
      <c r="B50" s="47"/>
      <c r="C50" s="47"/>
      <c r="D50" s="47"/>
      <c r="E50" s="47"/>
    </row>
  </sheetData>
  <mergeCells count="2">
    <mergeCell ref="B4:I4"/>
    <mergeCell ref="D6:N6"/>
  </mergeCells>
  <pageMargins left="0.70866141732283472" right="0.70866141732283472" top="0.78740157480314965" bottom="0.78740157480314965" header="0.31496062992125984" footer="0.31496062992125984"/>
  <pageSetup paperSize="9" scale="6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4">
    <tabColor theme="7" tint="0.39997558519241921"/>
  </sheetPr>
  <dimension ref="A1:R21"/>
  <sheetViews>
    <sheetView showGridLines="0" zoomScaleNormal="100" workbookViewId="0"/>
  </sheetViews>
  <sheetFormatPr baseColWidth="10" defaultColWidth="10.7109375" defaultRowHeight="15"/>
  <cols>
    <col min="1" max="2" width="10.7109375" style="33"/>
    <col min="3" max="3" width="27.5703125" style="33" customWidth="1"/>
    <col min="4" max="18" width="8.7109375" style="33" customWidth="1"/>
    <col min="19" max="16384" width="10.7109375" style="33"/>
  </cols>
  <sheetData>
    <row r="1" spans="1:18">
      <c r="B1" s="1"/>
      <c r="C1" s="1"/>
      <c r="D1" s="1"/>
      <c r="E1" s="1"/>
      <c r="F1" s="1"/>
      <c r="G1" s="1"/>
      <c r="H1" s="1"/>
      <c r="I1" s="1"/>
      <c r="J1" s="1"/>
      <c r="K1" s="1"/>
      <c r="L1" s="1"/>
      <c r="M1" s="1"/>
      <c r="N1" s="1"/>
      <c r="O1" s="1"/>
      <c r="P1" s="1"/>
      <c r="Q1" s="1"/>
      <c r="R1" s="1"/>
    </row>
    <row r="2" spans="1:18" s="38" customFormat="1" ht="26.85" customHeight="1">
      <c r="B2" s="544" t="s">
        <v>68</v>
      </c>
      <c r="C2" s="36" t="s">
        <v>69</v>
      </c>
      <c r="D2" s="37"/>
      <c r="E2" s="37"/>
      <c r="F2" s="37"/>
      <c r="G2" s="37"/>
      <c r="H2" s="37"/>
      <c r="I2" s="37"/>
      <c r="J2" s="37"/>
      <c r="K2" s="37"/>
      <c r="L2" s="37"/>
      <c r="M2" s="37"/>
      <c r="N2" s="37"/>
      <c r="O2" s="37"/>
      <c r="P2" s="37"/>
      <c r="Q2" s="37"/>
      <c r="R2" s="37"/>
    </row>
    <row r="3" spans="1:18" ht="13.35" customHeight="1">
      <c r="B3" s="1"/>
      <c r="C3" s="1"/>
      <c r="D3" s="1"/>
      <c r="E3" s="1"/>
      <c r="F3" s="1"/>
      <c r="G3" s="1"/>
      <c r="H3" s="1"/>
      <c r="I3" s="1"/>
      <c r="J3" s="1"/>
      <c r="K3" s="1"/>
      <c r="L3" s="1"/>
      <c r="M3" s="1"/>
      <c r="N3" s="1"/>
      <c r="O3" s="1"/>
      <c r="P3" s="1"/>
      <c r="Q3" s="1"/>
      <c r="R3" s="1"/>
    </row>
    <row r="4" spans="1:18" ht="15" customHeight="1">
      <c r="B4" s="545" t="s">
        <v>566</v>
      </c>
      <c r="C4" s="545"/>
      <c r="D4" s="545"/>
      <c r="E4" s="545"/>
      <c r="F4" s="545"/>
      <c r="G4" s="545"/>
      <c r="H4" s="545"/>
      <c r="I4" s="545"/>
      <c r="J4" s="545"/>
      <c r="K4" s="545"/>
      <c r="L4" s="545"/>
      <c r="M4" s="545"/>
      <c r="N4" s="545"/>
      <c r="O4" s="545"/>
      <c r="P4" s="545"/>
    </row>
    <row r="5" spans="1:18" ht="13.35" customHeight="1">
      <c r="B5" s="1"/>
      <c r="C5" s="1"/>
      <c r="D5" s="1"/>
      <c r="E5" s="1"/>
      <c r="F5" s="1"/>
      <c r="G5" s="1"/>
      <c r="H5" s="1"/>
      <c r="I5" s="1"/>
      <c r="J5" s="1"/>
      <c r="K5" s="1"/>
      <c r="L5" s="1"/>
      <c r="M5" s="1"/>
      <c r="N5" s="1"/>
      <c r="O5" s="1"/>
      <c r="P5" s="1"/>
      <c r="Q5" s="1"/>
      <c r="R5" s="1"/>
    </row>
    <row r="6" spans="1:18" s="47" customFormat="1" ht="14.65" customHeight="1">
      <c r="A6" s="223"/>
      <c r="B6" s="42"/>
      <c r="C6" s="42"/>
      <c r="D6" s="553" t="s">
        <v>379</v>
      </c>
      <c r="E6" s="554"/>
      <c r="F6" s="554"/>
      <c r="G6" s="554"/>
      <c r="H6" s="554"/>
      <c r="I6" s="554"/>
      <c r="J6" s="554"/>
      <c r="K6" s="554"/>
      <c r="L6" s="554"/>
      <c r="M6" s="554"/>
      <c r="N6" s="554"/>
      <c r="O6" s="554"/>
      <c r="P6" s="554"/>
      <c r="Q6" s="554"/>
      <c r="R6" s="554"/>
    </row>
    <row r="7" spans="1:18" s="47" customFormat="1" ht="14.25">
      <c r="A7" s="223"/>
      <c r="B7" s="365" t="s">
        <v>305</v>
      </c>
      <c r="C7" s="48"/>
      <c r="D7" s="549">
        <v>2005</v>
      </c>
      <c r="E7" s="549">
        <v>2006</v>
      </c>
      <c r="F7" s="549">
        <v>2007</v>
      </c>
      <c r="G7" s="549">
        <v>2008</v>
      </c>
      <c r="H7" s="549">
        <v>2009</v>
      </c>
      <c r="I7" s="549">
        <v>2010</v>
      </c>
      <c r="J7" s="549" t="s">
        <v>114</v>
      </c>
      <c r="K7" s="549">
        <v>2012</v>
      </c>
      <c r="L7" s="549">
        <v>2013</v>
      </c>
      <c r="M7" s="549">
        <v>2014</v>
      </c>
      <c r="N7" s="549">
        <v>2015</v>
      </c>
      <c r="O7" s="549" t="s">
        <v>116</v>
      </c>
      <c r="P7" s="549">
        <v>2017</v>
      </c>
      <c r="Q7" s="549">
        <v>2018</v>
      </c>
      <c r="R7" s="549">
        <v>2019</v>
      </c>
    </row>
    <row r="8" spans="1:18" s="47" customFormat="1" ht="12.75">
      <c r="B8" s="56"/>
      <c r="C8" s="123"/>
      <c r="D8" s="124"/>
      <c r="E8" s="124"/>
      <c r="F8" s="92"/>
      <c r="G8" s="92"/>
      <c r="H8" s="92"/>
      <c r="I8" s="92"/>
      <c r="J8" s="92"/>
      <c r="K8" s="92"/>
      <c r="L8" s="92"/>
      <c r="M8" s="92"/>
      <c r="N8" s="92"/>
      <c r="O8" s="92"/>
      <c r="P8" s="92"/>
      <c r="Q8" s="92"/>
      <c r="R8" s="92"/>
    </row>
    <row r="9" spans="1:18" s="47" customFormat="1" ht="12.75">
      <c r="B9" s="74" t="s">
        <v>117</v>
      </c>
      <c r="C9" s="80"/>
      <c r="D9" s="125">
        <v>7.7368539577958306E-2</v>
      </c>
      <c r="E9" s="125">
        <v>7.7540381399031563E-2</v>
      </c>
      <c r="F9" s="125">
        <v>7.7480719510794313E-2</v>
      </c>
      <c r="G9" s="125">
        <v>7.6761849958159337E-2</v>
      </c>
      <c r="H9" s="125">
        <v>7.8E-2</v>
      </c>
      <c r="I9" s="125">
        <v>8.1000000000000003E-2</v>
      </c>
      <c r="J9" s="125">
        <v>8.1000000000000003E-2</v>
      </c>
      <c r="K9" s="125">
        <v>8.1000000000000003E-2</v>
      </c>
      <c r="L9" s="555">
        <v>8.199999999999999E-2</v>
      </c>
      <c r="M9" s="555">
        <v>8.199999999999999E-2</v>
      </c>
      <c r="N9" s="555">
        <v>8.199999999999999E-2</v>
      </c>
      <c r="O9" s="555">
        <v>8.199999999999999E-2</v>
      </c>
      <c r="P9" s="555">
        <v>8.1000000000000003E-2</v>
      </c>
      <c r="Q9" s="555">
        <v>8.1000000000000003E-2</v>
      </c>
      <c r="R9" s="555">
        <v>7.9000000000000001E-2</v>
      </c>
    </row>
    <row r="10" spans="1:18" s="47" customFormat="1" ht="12.75">
      <c r="B10" s="58"/>
      <c r="C10" s="82"/>
      <c r="D10" s="126"/>
      <c r="E10" s="126"/>
      <c r="F10" s="126"/>
      <c r="G10" s="126"/>
      <c r="H10" s="126"/>
      <c r="I10" s="126"/>
      <c r="J10" s="126"/>
      <c r="K10" s="126"/>
      <c r="L10" s="126"/>
      <c r="M10" s="126"/>
      <c r="N10" s="126"/>
      <c r="O10" s="126"/>
      <c r="P10" s="126"/>
      <c r="Q10" s="126"/>
      <c r="R10" s="126"/>
    </row>
    <row r="11" spans="1:18" s="47" customFormat="1" ht="12.75">
      <c r="B11" s="58" t="s">
        <v>219</v>
      </c>
      <c r="C11" s="82"/>
      <c r="D11" s="126"/>
      <c r="E11" s="126"/>
      <c r="F11" s="126"/>
      <c r="G11" s="126"/>
      <c r="H11" s="126"/>
      <c r="I11" s="126"/>
      <c r="J11" s="126"/>
      <c r="K11" s="126"/>
      <c r="L11" s="126"/>
      <c r="M11" s="126"/>
      <c r="N11" s="126"/>
      <c r="O11" s="126"/>
      <c r="P11" s="126"/>
      <c r="Q11" s="126"/>
      <c r="R11" s="126"/>
    </row>
    <row r="12" spans="1:18" s="47" customFormat="1" ht="12.75">
      <c r="B12" s="85" t="s">
        <v>383</v>
      </c>
      <c r="C12" s="86"/>
      <c r="D12" s="127">
        <v>8.7671435560014124E-2</v>
      </c>
      <c r="E12" s="127">
        <v>8.7635548960781864E-2</v>
      </c>
      <c r="F12" s="127">
        <v>8.7940514462693145E-2</v>
      </c>
      <c r="G12" s="127">
        <v>8.6952672415325949E-2</v>
      </c>
      <c r="H12" s="127">
        <v>8.900000000000001E-2</v>
      </c>
      <c r="I12" s="127">
        <v>9.0999999999999998E-2</v>
      </c>
      <c r="J12" s="127">
        <v>0.09</v>
      </c>
      <c r="K12" s="127">
        <v>9.0999999999999998E-2</v>
      </c>
      <c r="L12" s="127">
        <v>9.1999999999999998E-2</v>
      </c>
      <c r="M12" s="127">
        <v>9.0999999999999998E-2</v>
      </c>
      <c r="N12" s="127">
        <v>9.0999999999999998E-2</v>
      </c>
      <c r="O12" s="127">
        <v>9.0999999999999998E-2</v>
      </c>
      <c r="P12" s="127">
        <v>8.900000000000001E-2</v>
      </c>
      <c r="Q12" s="127">
        <v>8.900000000000001E-2</v>
      </c>
      <c r="R12" s="127">
        <v>8.5999999999999993E-2</v>
      </c>
    </row>
    <row r="13" spans="1:18" s="47" customFormat="1" ht="12.75">
      <c r="B13" s="88" t="s">
        <v>384</v>
      </c>
      <c r="C13" s="89"/>
      <c r="D13" s="128">
        <v>3.8727452894207863E-2</v>
      </c>
      <c r="E13" s="128">
        <v>3.9647938992676351E-2</v>
      </c>
      <c r="F13" s="128">
        <v>3.8114130400499782E-2</v>
      </c>
      <c r="G13" s="128">
        <v>3.8440357067125883E-2</v>
      </c>
      <c r="H13" s="128">
        <v>0.04</v>
      </c>
      <c r="I13" s="128">
        <v>4.2999999999999997E-2</v>
      </c>
      <c r="J13" s="128">
        <v>4.4000000000000004E-2</v>
      </c>
      <c r="K13" s="128">
        <v>4.2999999999999997E-2</v>
      </c>
      <c r="L13" s="128">
        <v>4.4000000000000004E-2</v>
      </c>
      <c r="M13" s="128">
        <v>4.4000000000000004E-2</v>
      </c>
      <c r="N13" s="128">
        <v>4.4999999999999998E-2</v>
      </c>
      <c r="O13" s="128">
        <v>4.8000000000000001E-2</v>
      </c>
      <c r="P13" s="128">
        <v>5.0999999999999997E-2</v>
      </c>
      <c r="Q13" s="128">
        <v>0.05</v>
      </c>
      <c r="R13" s="128">
        <v>0.05</v>
      </c>
    </row>
    <row r="14" spans="1:18" s="47" customFormat="1" ht="12.75">
      <c r="B14" s="46"/>
      <c r="C14" s="46"/>
      <c r="D14" s="92"/>
      <c r="E14" s="92"/>
      <c r="F14" s="92"/>
      <c r="G14" s="92"/>
      <c r="H14" s="92"/>
      <c r="I14" s="92"/>
      <c r="J14" s="92"/>
      <c r="K14" s="92"/>
      <c r="L14" s="92"/>
      <c r="M14" s="92"/>
      <c r="N14" s="92"/>
      <c r="O14" s="92"/>
      <c r="P14" s="92"/>
      <c r="Q14" s="92"/>
      <c r="R14" s="92"/>
    </row>
    <row r="15" spans="1:18" s="47" customFormat="1" ht="12.75">
      <c r="B15" s="58" t="s">
        <v>373</v>
      </c>
      <c r="C15" s="46"/>
      <c r="D15" s="92"/>
      <c r="E15" s="92"/>
      <c r="F15" s="92"/>
      <c r="G15" s="92"/>
      <c r="H15" s="92"/>
      <c r="I15" s="92"/>
      <c r="J15" s="92"/>
      <c r="K15" s="92"/>
      <c r="L15" s="92"/>
      <c r="M15" s="92"/>
      <c r="N15" s="92"/>
      <c r="O15" s="92"/>
      <c r="P15" s="92"/>
    </row>
    <row r="16" spans="1:18" s="47" customFormat="1" ht="12.75">
      <c r="B16" s="550" t="s">
        <v>567</v>
      </c>
      <c r="C16" s="279"/>
      <c r="D16" s="556">
        <v>2452.2666666666664</v>
      </c>
      <c r="E16" s="556">
        <v>2487.6</v>
      </c>
      <c r="F16" s="556">
        <v>2548.1</v>
      </c>
      <c r="G16" s="556">
        <v>2622.8333333333335</v>
      </c>
      <c r="H16" s="556">
        <v>2671.6333333333337</v>
      </c>
      <c r="I16" s="556">
        <v>2754.4</v>
      </c>
      <c r="J16" s="556">
        <v>2831.2333333333336</v>
      </c>
      <c r="K16" s="556">
        <v>2901.2666666666669</v>
      </c>
      <c r="L16" s="556">
        <v>2973.3333333333335</v>
      </c>
      <c r="M16" s="556">
        <v>3056.4333333333334</v>
      </c>
      <c r="N16" s="556">
        <v>3140.3666666666668</v>
      </c>
      <c r="O16" s="556">
        <v>3229.7</v>
      </c>
      <c r="P16" s="556">
        <v>3331</v>
      </c>
      <c r="Q16" s="556">
        <v>3451</v>
      </c>
      <c r="R16" s="556">
        <v>3580</v>
      </c>
    </row>
    <row r="17" spans="2:18" s="47" customFormat="1" ht="12.75">
      <c r="B17" s="46"/>
      <c r="C17" s="46"/>
      <c r="D17" s="46"/>
      <c r="E17" s="46"/>
      <c r="F17" s="46"/>
      <c r="G17" s="46"/>
      <c r="H17" s="46"/>
      <c r="I17" s="46"/>
      <c r="J17" s="46"/>
      <c r="K17" s="46"/>
      <c r="L17" s="46"/>
      <c r="M17" s="46"/>
      <c r="N17" s="46"/>
      <c r="O17" s="46"/>
      <c r="P17" s="46"/>
      <c r="Q17" s="46"/>
      <c r="R17" s="46"/>
    </row>
    <row r="18" spans="2:18" ht="15" customHeight="1">
      <c r="B18" s="336" t="s">
        <v>570</v>
      </c>
      <c r="C18" s="336"/>
      <c r="D18" s="336"/>
      <c r="E18" s="336"/>
      <c r="F18" s="336"/>
      <c r="G18" s="336"/>
      <c r="H18" s="336"/>
      <c r="I18" s="336"/>
      <c r="J18" s="336"/>
      <c r="K18" s="336"/>
      <c r="L18" s="336"/>
      <c r="M18" s="336"/>
      <c r="N18" s="336"/>
      <c r="O18" s="336"/>
      <c r="P18" s="336"/>
    </row>
    <row r="19" spans="2:18" ht="26.25" customHeight="1">
      <c r="B19" s="336" t="s">
        <v>571</v>
      </c>
      <c r="C19" s="336"/>
      <c r="D19" s="336"/>
      <c r="E19" s="336"/>
      <c r="F19" s="336"/>
      <c r="G19" s="336"/>
      <c r="H19" s="336"/>
      <c r="I19" s="336"/>
      <c r="J19" s="336"/>
      <c r="K19" s="336"/>
      <c r="L19" s="336"/>
      <c r="M19" s="336"/>
      <c r="N19" s="336"/>
      <c r="O19" s="336"/>
      <c r="P19" s="336"/>
      <c r="Q19" s="336"/>
      <c r="R19" s="336"/>
    </row>
    <row r="20" spans="2:18" s="47" customFormat="1" ht="12.75">
      <c r="B20" s="46"/>
      <c r="C20" s="46"/>
      <c r="D20" s="46"/>
      <c r="E20" s="46"/>
      <c r="F20" s="46"/>
      <c r="G20" s="46"/>
      <c r="H20" s="46"/>
      <c r="I20" s="46"/>
      <c r="J20" s="46"/>
      <c r="K20" s="46"/>
      <c r="L20" s="46"/>
      <c r="M20" s="46"/>
      <c r="N20" s="46"/>
      <c r="O20" s="46"/>
      <c r="P20" s="46"/>
      <c r="Q20" s="46"/>
      <c r="R20" s="46"/>
    </row>
    <row r="21" spans="2:18" s="47" customFormat="1" ht="12.75">
      <c r="B21" s="46" t="s">
        <v>148</v>
      </c>
      <c r="C21" s="46"/>
      <c r="D21" s="46"/>
      <c r="E21" s="46"/>
      <c r="F21" s="46"/>
      <c r="G21" s="46"/>
      <c r="H21" s="46"/>
      <c r="I21" s="46"/>
      <c r="J21" s="46"/>
      <c r="K21" s="46"/>
      <c r="L21" s="46"/>
      <c r="M21" s="46"/>
      <c r="N21" s="46"/>
      <c r="O21" s="46"/>
      <c r="P21" s="46"/>
      <c r="Q21" s="46"/>
      <c r="R21" s="46"/>
    </row>
  </sheetData>
  <mergeCells count="4">
    <mergeCell ref="B4:P4"/>
    <mergeCell ref="D6:R6"/>
    <mergeCell ref="B18:P18"/>
    <mergeCell ref="B19:R19"/>
  </mergeCells>
  <pageMargins left="0.70866141732283472" right="0.70866141732283472" top="0.78740157480314965" bottom="0.78740157480314965" header="0.31496062992125984" footer="0.31496062992125984"/>
  <pageSetup paperSize="9" scale="6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4">
    <tabColor theme="7" tint="0.39997558519241921"/>
  </sheetPr>
  <dimension ref="A1:R59"/>
  <sheetViews>
    <sheetView showGridLines="0" zoomScaleNormal="100" workbookViewId="0"/>
  </sheetViews>
  <sheetFormatPr baseColWidth="10" defaultColWidth="10.7109375" defaultRowHeight="15"/>
  <cols>
    <col min="1" max="2" width="10.7109375" style="33"/>
    <col min="3" max="3" width="27.140625" style="33" customWidth="1"/>
    <col min="4" max="18" width="8.7109375" style="33" customWidth="1"/>
    <col min="19" max="16384" width="10.7109375" style="33"/>
  </cols>
  <sheetData>
    <row r="1" spans="1:18">
      <c r="B1" s="1"/>
      <c r="C1" s="1"/>
      <c r="D1" s="1"/>
      <c r="E1" s="1"/>
      <c r="F1" s="1"/>
      <c r="G1" s="1"/>
      <c r="H1" s="1"/>
      <c r="I1" s="1"/>
      <c r="J1" s="1"/>
      <c r="K1" s="1"/>
      <c r="L1" s="1"/>
      <c r="M1" s="1"/>
      <c r="N1" s="1"/>
      <c r="O1" s="1"/>
      <c r="P1" s="1"/>
      <c r="Q1" s="1"/>
      <c r="R1" s="1"/>
    </row>
    <row r="2" spans="1:18" s="38" customFormat="1" ht="26.85" customHeight="1">
      <c r="B2" s="544" t="s">
        <v>68</v>
      </c>
      <c r="C2" s="36" t="s">
        <v>69</v>
      </c>
      <c r="D2" s="37"/>
      <c r="E2" s="37"/>
      <c r="F2" s="37"/>
      <c r="G2" s="37"/>
      <c r="H2" s="37"/>
      <c r="I2" s="37"/>
      <c r="J2" s="37"/>
      <c r="K2" s="37"/>
      <c r="L2" s="37"/>
      <c r="M2" s="37"/>
      <c r="N2" s="37"/>
      <c r="O2" s="37"/>
      <c r="P2" s="37"/>
      <c r="Q2" s="37"/>
      <c r="R2" s="37"/>
    </row>
    <row r="3" spans="1:18" ht="13.35" customHeight="1">
      <c r="B3" s="1"/>
      <c r="C3" s="1"/>
      <c r="D3" s="1"/>
      <c r="E3" s="1"/>
      <c r="F3" s="1"/>
      <c r="G3" s="1"/>
      <c r="H3" s="1"/>
      <c r="I3" s="1"/>
      <c r="J3" s="1"/>
      <c r="K3" s="1"/>
      <c r="L3" s="1"/>
      <c r="M3" s="1"/>
      <c r="N3" s="1"/>
      <c r="O3" s="1"/>
      <c r="P3" s="1"/>
      <c r="Q3" s="1"/>
      <c r="R3" s="1"/>
    </row>
    <row r="4" spans="1:18" ht="15" customHeight="1">
      <c r="B4" s="545" t="s">
        <v>566</v>
      </c>
      <c r="C4" s="545"/>
      <c r="D4" s="545"/>
      <c r="E4" s="545"/>
      <c r="F4" s="545"/>
      <c r="G4" s="545"/>
      <c r="H4" s="545"/>
      <c r="I4" s="545"/>
      <c r="J4" s="545"/>
      <c r="K4" s="545"/>
      <c r="L4" s="545"/>
      <c r="M4" s="545"/>
      <c r="N4" s="545"/>
      <c r="O4" s="545"/>
      <c r="P4" s="545"/>
      <c r="Q4" s="545"/>
    </row>
    <row r="5" spans="1:18" ht="13.35" customHeight="1">
      <c r="B5" s="1"/>
      <c r="C5" s="1"/>
      <c r="D5" s="1"/>
      <c r="E5" s="1"/>
      <c r="F5" s="1"/>
      <c r="G5" s="1"/>
      <c r="H5" s="1"/>
      <c r="I5" s="1"/>
      <c r="J5" s="1"/>
      <c r="K5" s="1"/>
      <c r="L5" s="1"/>
      <c r="M5" s="1"/>
      <c r="N5" s="1"/>
      <c r="O5" s="1"/>
      <c r="P5" s="1"/>
      <c r="Q5" s="1"/>
      <c r="R5" s="1"/>
    </row>
    <row r="6" spans="1:18" s="47" customFormat="1" ht="14.65" customHeight="1">
      <c r="A6" s="223"/>
      <c r="B6" s="42"/>
      <c r="C6" s="42"/>
      <c r="D6" s="553" t="s">
        <v>84</v>
      </c>
      <c r="E6" s="554"/>
      <c r="F6" s="554"/>
      <c r="G6" s="554"/>
      <c r="H6" s="554"/>
      <c r="I6" s="554"/>
      <c r="J6" s="554"/>
      <c r="K6" s="554"/>
      <c r="L6" s="554"/>
      <c r="M6" s="554"/>
      <c r="N6" s="554"/>
      <c r="O6" s="554"/>
      <c r="P6" s="554"/>
      <c r="Q6" s="554"/>
      <c r="R6" s="554"/>
    </row>
    <row r="7" spans="1:18" s="47" customFormat="1" ht="14.25">
      <c r="A7" s="223"/>
      <c r="B7" s="365" t="s">
        <v>305</v>
      </c>
      <c r="C7" s="48"/>
      <c r="D7" s="549">
        <v>1995</v>
      </c>
      <c r="E7" s="549">
        <v>2000</v>
      </c>
      <c r="F7" s="549">
        <v>2005</v>
      </c>
      <c r="G7" s="549">
        <v>2006</v>
      </c>
      <c r="H7" s="549">
        <v>2007</v>
      </c>
      <c r="I7" s="549">
        <v>2008</v>
      </c>
      <c r="J7" s="549">
        <v>2009</v>
      </c>
      <c r="K7" s="549">
        <v>2010</v>
      </c>
      <c r="L7" s="549">
        <v>2011</v>
      </c>
      <c r="M7" s="549">
        <v>2012</v>
      </c>
      <c r="N7" s="549" t="s">
        <v>85</v>
      </c>
      <c r="O7" s="549">
        <v>2014</v>
      </c>
      <c r="P7" s="549">
        <v>2015</v>
      </c>
      <c r="Q7" s="549">
        <v>2016</v>
      </c>
      <c r="R7" s="549">
        <v>2017</v>
      </c>
    </row>
    <row r="8" spans="1:18" s="47" customFormat="1" ht="12.75">
      <c r="B8" s="56"/>
      <c r="C8" s="123"/>
      <c r="D8" s="124"/>
      <c r="E8" s="124"/>
      <c r="F8" s="124"/>
      <c r="G8" s="124"/>
      <c r="H8" s="46"/>
      <c r="I8" s="46"/>
      <c r="J8" s="46"/>
      <c r="K8" s="46"/>
      <c r="L8" s="46"/>
      <c r="M8" s="46"/>
      <c r="N8" s="46"/>
      <c r="O8" s="46"/>
      <c r="P8" s="46"/>
      <c r="Q8" s="46"/>
      <c r="R8" s="46"/>
    </row>
    <row r="9" spans="1:18" s="47" customFormat="1" ht="12.75">
      <c r="B9" s="74" t="s">
        <v>117</v>
      </c>
      <c r="C9" s="80"/>
      <c r="D9" s="125">
        <v>6.1650000512599945E-2</v>
      </c>
      <c r="E9" s="125">
        <v>6.0339998453855515E-2</v>
      </c>
      <c r="F9" s="125">
        <v>7.9760000109672546E-2</v>
      </c>
      <c r="G9" s="125">
        <v>7.9080000519752502E-2</v>
      </c>
      <c r="H9" s="125">
        <v>7.9649999737739563E-2</v>
      </c>
      <c r="I9" s="125">
        <v>7.6420001685619354E-2</v>
      </c>
      <c r="J9" s="125">
        <v>6.7350000143051147E-2</v>
      </c>
      <c r="K9" s="125">
        <v>7.5659997761249542E-2</v>
      </c>
      <c r="L9" s="125">
        <v>7.5479999184608459E-2</v>
      </c>
      <c r="M9" s="125">
        <v>7.9259999096393585E-2</v>
      </c>
      <c r="N9" s="555">
        <v>7.9850003123283386E-2</v>
      </c>
      <c r="O9" s="555">
        <v>8.4389999508857727E-2</v>
      </c>
      <c r="P9" s="555">
        <v>7.4639998376369476E-2</v>
      </c>
      <c r="Q9" s="555">
        <v>7.9259999096393585E-2</v>
      </c>
      <c r="R9" s="555">
        <v>7.0349998772144318E-2</v>
      </c>
    </row>
    <row r="10" spans="1:18" s="47" customFormat="1" ht="12.75">
      <c r="B10" s="58"/>
      <c r="C10" s="82"/>
      <c r="D10" s="126"/>
      <c r="E10" s="126"/>
      <c r="F10" s="126"/>
      <c r="G10" s="126"/>
      <c r="H10" s="126"/>
      <c r="I10" s="126"/>
      <c r="J10" s="126"/>
      <c r="K10" s="126"/>
      <c r="L10" s="126"/>
      <c r="M10" s="126"/>
      <c r="N10" s="126"/>
      <c r="O10" s="126"/>
      <c r="P10" s="126"/>
      <c r="Q10" s="126"/>
      <c r="R10" s="126"/>
    </row>
    <row r="11" spans="1:18" s="47" customFormat="1" ht="12.75">
      <c r="B11" s="58" t="s">
        <v>118</v>
      </c>
      <c r="C11" s="82"/>
      <c r="D11" s="126"/>
      <c r="E11" s="126"/>
      <c r="F11" s="126"/>
      <c r="G11" s="126"/>
      <c r="H11" s="126"/>
      <c r="I11" s="126"/>
      <c r="J11" s="126"/>
      <c r="K11" s="126"/>
      <c r="L11" s="126"/>
      <c r="M11" s="126"/>
      <c r="N11" s="126"/>
      <c r="O11" s="126"/>
      <c r="P11" s="126"/>
      <c r="Q11" s="126"/>
      <c r="R11" s="126"/>
    </row>
    <row r="12" spans="1:18" s="47" customFormat="1" ht="12.75">
      <c r="B12" s="85" t="s">
        <v>119</v>
      </c>
      <c r="C12" s="86"/>
      <c r="D12" s="127">
        <v>6.7019999027252197E-2</v>
      </c>
      <c r="E12" s="127">
        <v>6.5700002014636993E-2</v>
      </c>
      <c r="F12" s="127">
        <v>8.6510002613067627E-2</v>
      </c>
      <c r="G12" s="127">
        <v>8.5519999265670776E-2</v>
      </c>
      <c r="H12" s="127">
        <v>8.6819998919963837E-2</v>
      </c>
      <c r="I12" s="127">
        <v>8.6790002882480621E-2</v>
      </c>
      <c r="J12" s="127">
        <v>7.4409998953342438E-2</v>
      </c>
      <c r="K12" s="127">
        <v>8.3279997110366821E-2</v>
      </c>
      <c r="L12" s="127">
        <v>8.6089998483657837E-2</v>
      </c>
      <c r="M12" s="127">
        <v>9.0570002794265747E-2</v>
      </c>
      <c r="N12" s="127">
        <v>8.978000283241272E-2</v>
      </c>
      <c r="O12" s="127">
        <v>9.5610000193119049E-2</v>
      </c>
      <c r="P12" s="127">
        <v>8.4090001881122589E-2</v>
      </c>
      <c r="Q12" s="127">
        <v>8.7779998779296875E-2</v>
      </c>
      <c r="R12" s="127">
        <v>7.9669997096061707E-2</v>
      </c>
    </row>
    <row r="13" spans="1:18" s="47" customFormat="1" ht="12.75">
      <c r="B13" s="88" t="s">
        <v>120</v>
      </c>
      <c r="C13" s="89"/>
      <c r="D13" s="128">
        <v>5.6520000100135803E-2</v>
      </c>
      <c r="E13" s="128">
        <v>5.5190000683069229E-2</v>
      </c>
      <c r="F13" s="128">
        <v>7.3250003159046173E-2</v>
      </c>
      <c r="G13" s="128">
        <v>7.2860002517700195E-2</v>
      </c>
      <c r="H13" s="128">
        <v>7.2729997336864471E-2</v>
      </c>
      <c r="I13" s="128">
        <v>6.6390000283718109E-2</v>
      </c>
      <c r="J13" s="128">
        <v>6.0529999434947968E-2</v>
      </c>
      <c r="K13" s="128">
        <v>6.8360000848770142E-2</v>
      </c>
      <c r="L13" s="128">
        <v>6.5289996564388275E-2</v>
      </c>
      <c r="M13" s="128">
        <v>6.8360000848770142E-2</v>
      </c>
      <c r="N13" s="128">
        <v>7.0260003209114075E-2</v>
      </c>
      <c r="O13" s="128">
        <v>7.3519997298717499E-2</v>
      </c>
      <c r="P13" s="128">
        <v>6.5420001745223999E-2</v>
      </c>
      <c r="Q13" s="128">
        <v>7.0900000631809235E-2</v>
      </c>
      <c r="R13" s="128">
        <v>6.1289999634027481E-2</v>
      </c>
    </row>
    <row r="14" spans="1:18" s="47" customFormat="1" ht="12.75">
      <c r="B14" s="129"/>
      <c r="C14" s="82"/>
      <c r="D14" s="126"/>
      <c r="E14" s="126"/>
      <c r="F14" s="126"/>
      <c r="G14" s="126"/>
      <c r="H14" s="126"/>
      <c r="I14" s="126"/>
      <c r="J14" s="126"/>
      <c r="K14" s="126"/>
      <c r="L14" s="126"/>
      <c r="M14" s="126"/>
      <c r="N14" s="126"/>
      <c r="O14" s="126"/>
      <c r="P14" s="126"/>
      <c r="Q14" s="126"/>
      <c r="R14" s="126"/>
    </row>
    <row r="15" spans="1:18" s="47" customFormat="1" ht="12.75">
      <c r="B15" s="58" t="s">
        <v>219</v>
      </c>
      <c r="C15" s="82"/>
      <c r="D15" s="126"/>
      <c r="E15" s="126"/>
      <c r="F15" s="126"/>
      <c r="G15" s="126"/>
      <c r="H15" s="126"/>
      <c r="I15" s="126"/>
      <c r="J15" s="126"/>
      <c r="K15" s="126"/>
      <c r="L15" s="126"/>
      <c r="M15" s="126"/>
      <c r="N15" s="126"/>
      <c r="O15" s="126"/>
      <c r="P15" s="126"/>
      <c r="Q15" s="126"/>
      <c r="R15" s="126"/>
    </row>
    <row r="16" spans="1:18" s="47" customFormat="1" ht="12.75">
      <c r="B16" s="85" t="s">
        <v>220</v>
      </c>
      <c r="C16" s="86"/>
      <c r="D16" s="127">
        <v>7.1730002760887146E-2</v>
      </c>
      <c r="E16" s="127">
        <v>6.9420002400875092E-2</v>
      </c>
      <c r="F16" s="127">
        <v>9.1820001602172852E-2</v>
      </c>
      <c r="G16" s="127">
        <v>9.0729996562004089E-2</v>
      </c>
      <c r="H16" s="127">
        <v>9.1789998114109039E-2</v>
      </c>
      <c r="I16" s="127">
        <v>8.8249996304512024E-2</v>
      </c>
      <c r="J16" s="127">
        <v>7.8539997339248657E-2</v>
      </c>
      <c r="K16" s="127">
        <v>8.6489997804164886E-2</v>
      </c>
      <c r="L16" s="127">
        <v>8.5029996931552887E-2</v>
      </c>
      <c r="M16" s="127">
        <v>9.0209998190402985E-2</v>
      </c>
      <c r="N16" s="127">
        <v>9.0729996562004089E-2</v>
      </c>
      <c r="O16" s="127">
        <v>9.5930002629756927E-2</v>
      </c>
      <c r="P16" s="127">
        <v>8.4950000047683716E-2</v>
      </c>
      <c r="Q16" s="127">
        <v>9.0729996562004089E-2</v>
      </c>
      <c r="R16" s="127">
        <v>8.0339998006820679E-2</v>
      </c>
    </row>
    <row r="17" spans="2:18" s="47" customFormat="1" ht="12.75">
      <c r="B17" s="88" t="s">
        <v>221</v>
      </c>
      <c r="C17" s="89"/>
      <c r="D17" s="128">
        <v>2.507999911904335E-2</v>
      </c>
      <c r="E17" s="128">
        <v>2.5930000469088554E-2</v>
      </c>
      <c r="F17" s="128">
        <v>3.2910000532865524E-2</v>
      </c>
      <c r="G17" s="128">
        <v>3.3670000731945038E-2</v>
      </c>
      <c r="H17" s="128">
        <v>3.1589999794960022E-2</v>
      </c>
      <c r="I17" s="128">
        <v>3.060000017285347E-2</v>
      </c>
      <c r="J17" s="128">
        <v>2.3509999737143517E-2</v>
      </c>
      <c r="K17" s="128">
        <v>3.2529998570680618E-2</v>
      </c>
      <c r="L17" s="128">
        <v>3.6469999700784683E-2</v>
      </c>
      <c r="M17" s="128">
        <v>3.4949999302625656E-2</v>
      </c>
      <c r="N17" s="128">
        <v>3.6150000989437103E-2</v>
      </c>
      <c r="O17" s="128">
        <v>3.7349998950958252E-2</v>
      </c>
      <c r="P17" s="128">
        <v>3.2760001718997955E-2</v>
      </c>
      <c r="Q17" s="128">
        <v>3.1980000436306E-2</v>
      </c>
      <c r="R17" s="128">
        <v>2.9769999906420708E-2</v>
      </c>
    </row>
    <row r="18" spans="2:18" s="47" customFormat="1" ht="12.75">
      <c r="B18" s="129"/>
      <c r="C18" s="82"/>
      <c r="D18" s="126"/>
      <c r="E18" s="126"/>
      <c r="F18" s="126"/>
      <c r="G18" s="126"/>
      <c r="H18" s="126"/>
      <c r="I18" s="126"/>
      <c r="J18" s="126"/>
      <c r="K18" s="126"/>
      <c r="L18" s="126"/>
      <c r="M18" s="126"/>
      <c r="N18" s="126"/>
      <c r="O18" s="126"/>
      <c r="P18" s="126"/>
      <c r="Q18" s="126"/>
      <c r="R18" s="126"/>
    </row>
    <row r="19" spans="2:18" s="47" customFormat="1" ht="12.75">
      <c r="B19" s="58" t="s">
        <v>121</v>
      </c>
      <c r="C19" s="82"/>
      <c r="D19" s="126"/>
      <c r="E19" s="126"/>
      <c r="F19" s="126"/>
      <c r="G19" s="126"/>
      <c r="H19" s="126"/>
      <c r="I19" s="126"/>
      <c r="J19" s="126"/>
      <c r="K19" s="126"/>
      <c r="L19" s="126"/>
      <c r="M19" s="126"/>
      <c r="N19" s="126"/>
      <c r="O19" s="126"/>
      <c r="P19" s="126"/>
      <c r="Q19" s="126"/>
      <c r="R19" s="126"/>
    </row>
    <row r="20" spans="2:18" s="47" customFormat="1" ht="12.75">
      <c r="B20" s="85" t="s">
        <v>122</v>
      </c>
      <c r="C20" s="86"/>
      <c r="D20" s="127">
        <v>2.7610000222921371E-2</v>
      </c>
      <c r="E20" s="127">
        <v>3.2650001347064972E-2</v>
      </c>
      <c r="F20" s="127">
        <v>4.6950001269578934E-2</v>
      </c>
      <c r="G20" s="127">
        <v>5.0879999995231628E-2</v>
      </c>
      <c r="H20" s="127">
        <v>4.7129999846220016E-2</v>
      </c>
      <c r="I20" s="127">
        <v>5.2560001611709595E-2</v>
      </c>
      <c r="J20" s="127">
        <v>4.1999999433755875E-2</v>
      </c>
      <c r="K20" s="127">
        <v>4.5830000191926956E-2</v>
      </c>
      <c r="L20" s="127">
        <v>4.5499999076128006E-2</v>
      </c>
      <c r="M20" s="127">
        <v>4.619000107049942E-2</v>
      </c>
      <c r="N20" s="127">
        <v>4.6319998800754547E-2</v>
      </c>
      <c r="O20" s="127">
        <v>4.3290000408887863E-2</v>
      </c>
      <c r="P20" s="127">
        <v>4.1170001029968262E-2</v>
      </c>
      <c r="Q20" s="127">
        <v>4.6009998768568039E-2</v>
      </c>
      <c r="R20" s="127">
        <v>4.2160000652074814E-2</v>
      </c>
    </row>
    <row r="21" spans="2:18" s="47" customFormat="1" ht="12.75">
      <c r="B21" s="129" t="s">
        <v>123</v>
      </c>
      <c r="C21" s="82"/>
      <c r="D21" s="126">
        <v>3.2970000058412552E-2</v>
      </c>
      <c r="E21" s="126">
        <v>3.2729998230934143E-2</v>
      </c>
      <c r="F21" s="126">
        <v>3.8260001689195633E-2</v>
      </c>
      <c r="G21" s="126">
        <v>4.0520001202821732E-2</v>
      </c>
      <c r="H21" s="126">
        <v>3.8350000977516174E-2</v>
      </c>
      <c r="I21" s="126">
        <v>3.6189999431371689E-2</v>
      </c>
      <c r="J21" s="126">
        <v>3.2800000160932541E-2</v>
      </c>
      <c r="K21" s="126">
        <v>3.2180000096559525E-2</v>
      </c>
      <c r="L21" s="126">
        <v>4.0210001170635223E-2</v>
      </c>
      <c r="M21" s="126">
        <v>4.9279998987913132E-2</v>
      </c>
      <c r="N21" s="126">
        <v>4.1949998587369919E-2</v>
      </c>
      <c r="O21" s="126">
        <v>5.22800013422966E-2</v>
      </c>
      <c r="P21" s="126">
        <v>3.7280000746250153E-2</v>
      </c>
      <c r="Q21" s="126">
        <v>3.4480001777410507E-2</v>
      </c>
      <c r="R21" s="126">
        <v>3.5239998251199722E-2</v>
      </c>
    </row>
    <row r="22" spans="2:18" s="47" customFormat="1" ht="12.75">
      <c r="B22" s="129" t="s">
        <v>124</v>
      </c>
      <c r="C22" s="82"/>
      <c r="D22" s="126">
        <v>7.4189998209476471E-2</v>
      </c>
      <c r="E22" s="126">
        <v>6.2849998474121094E-2</v>
      </c>
      <c r="F22" s="126">
        <v>8.0420002341270447E-2</v>
      </c>
      <c r="G22" s="126">
        <v>8.263000100851059E-2</v>
      </c>
      <c r="H22" s="126">
        <v>8.1509999930858612E-2</v>
      </c>
      <c r="I22" s="126">
        <v>7.744000107049942E-2</v>
      </c>
      <c r="J22" s="126">
        <v>6.6639997065067291E-2</v>
      </c>
      <c r="K22" s="126">
        <v>8.0239996314048767E-2</v>
      </c>
      <c r="L22" s="126">
        <v>7.8659996390342712E-2</v>
      </c>
      <c r="M22" s="126">
        <v>8.8109999895095825E-2</v>
      </c>
      <c r="N22" s="126">
        <v>8.4579996764659882E-2</v>
      </c>
      <c r="O22" s="126">
        <v>8.3860002458095551E-2</v>
      </c>
      <c r="P22" s="126">
        <v>7.1639999747276306E-2</v>
      </c>
      <c r="Q22" s="126">
        <v>6.9750003516674042E-2</v>
      </c>
      <c r="R22" s="126">
        <v>6.3900001347064972E-2</v>
      </c>
    </row>
    <row r="23" spans="2:18" s="47" customFormat="1" ht="12.75">
      <c r="B23" s="129" t="s">
        <v>125</v>
      </c>
      <c r="C23" s="82"/>
      <c r="D23" s="126">
        <v>9.08999964594841E-2</v>
      </c>
      <c r="E23" s="126">
        <v>0.10710000246763229</v>
      </c>
      <c r="F23" s="126">
        <v>0.14170999825000763</v>
      </c>
      <c r="G23" s="126">
        <v>0.13270999491214752</v>
      </c>
      <c r="H23" s="126">
        <v>0.13096000254154205</v>
      </c>
      <c r="I23" s="126">
        <v>0.12522999942302704</v>
      </c>
      <c r="J23" s="126">
        <v>0.11553999781608582</v>
      </c>
      <c r="K23" s="126">
        <v>0.11999999731779099</v>
      </c>
      <c r="L23" s="126">
        <v>0.11485999822616577</v>
      </c>
      <c r="M23" s="126">
        <v>0.1177000030875206</v>
      </c>
      <c r="N23" s="126">
        <v>0.12764999270439148</v>
      </c>
      <c r="O23" s="126">
        <v>0.13652999699115753</v>
      </c>
      <c r="P23" s="126">
        <v>0.12482000142335892</v>
      </c>
      <c r="Q23" s="126">
        <v>0.13910999894142151</v>
      </c>
      <c r="R23" s="126">
        <v>0.11940000206232071</v>
      </c>
    </row>
    <row r="24" spans="2:18" s="47" customFormat="1" ht="12.75">
      <c r="B24" s="88" t="s">
        <v>126</v>
      </c>
      <c r="C24" s="89"/>
      <c r="D24" s="128">
        <v>5.0110001116991043E-2</v>
      </c>
      <c r="E24" s="128">
        <v>4.2610000818967819E-2</v>
      </c>
      <c r="F24" s="128">
        <v>6.5370000898838043E-2</v>
      </c>
      <c r="G24" s="128">
        <v>6.145000085234642E-2</v>
      </c>
      <c r="H24" s="128">
        <v>6.9990001618862152E-2</v>
      </c>
      <c r="I24" s="128">
        <v>6.3270002603530884E-2</v>
      </c>
      <c r="J24" s="128">
        <v>5.3939998149871826E-2</v>
      </c>
      <c r="K24" s="128">
        <v>6.356000155210495E-2</v>
      </c>
      <c r="L24" s="128">
        <v>6.6169999539852142E-2</v>
      </c>
      <c r="M24" s="128">
        <v>6.1259999871253967E-2</v>
      </c>
      <c r="N24" s="128">
        <v>6.1599999666213989E-2</v>
      </c>
      <c r="O24" s="128">
        <v>7.1570001542568207E-2</v>
      </c>
      <c r="P24" s="128">
        <v>6.3019998371601105E-2</v>
      </c>
      <c r="Q24" s="128">
        <v>7.0150002837181091E-2</v>
      </c>
      <c r="R24" s="128">
        <v>5.9160001575946808E-2</v>
      </c>
    </row>
    <row r="25" spans="2:18" s="47" customFormat="1" ht="12.75">
      <c r="B25" s="129"/>
      <c r="C25" s="82"/>
      <c r="D25" s="126"/>
      <c r="E25" s="126"/>
      <c r="F25" s="126"/>
      <c r="G25" s="126"/>
      <c r="H25" s="126"/>
      <c r="I25" s="126"/>
      <c r="J25" s="126"/>
      <c r="K25" s="126"/>
      <c r="L25" s="126"/>
      <c r="M25" s="126"/>
      <c r="N25" s="126"/>
      <c r="O25" s="126"/>
      <c r="P25" s="126"/>
      <c r="Q25" s="126"/>
      <c r="R25" s="126"/>
    </row>
    <row r="26" spans="2:18" s="47" customFormat="1" ht="14.25">
      <c r="B26" s="58" t="s">
        <v>428</v>
      </c>
      <c r="C26" s="82"/>
      <c r="D26" s="126"/>
      <c r="E26" s="126"/>
      <c r="F26" s="126"/>
      <c r="G26" s="126"/>
      <c r="H26" s="126"/>
      <c r="I26" s="126"/>
      <c r="J26" s="126"/>
      <c r="K26" s="126"/>
      <c r="L26" s="126"/>
      <c r="M26" s="126"/>
      <c r="N26" s="126"/>
      <c r="O26" s="126"/>
      <c r="P26" s="126"/>
      <c r="Q26" s="126"/>
      <c r="R26" s="126"/>
    </row>
    <row r="27" spans="2:18" s="47" customFormat="1" ht="12.75">
      <c r="B27" s="85" t="s">
        <v>138</v>
      </c>
      <c r="C27" s="86"/>
      <c r="D27" s="127">
        <v>7.2070002555847168E-2</v>
      </c>
      <c r="E27" s="127">
        <v>4.755999892950058E-2</v>
      </c>
      <c r="F27" s="127">
        <v>6.5930001437664032E-2</v>
      </c>
      <c r="G27" s="127">
        <v>5.8100000023841858E-2</v>
      </c>
      <c r="H27" s="127">
        <v>5.6770000606775284E-2</v>
      </c>
      <c r="I27" s="127">
        <v>5.4559998214244843E-2</v>
      </c>
      <c r="J27" s="127">
        <v>5.0519999116659164E-2</v>
      </c>
      <c r="K27" s="127">
        <v>5.0439998507499695E-2</v>
      </c>
      <c r="L27" s="127">
        <v>5.1720000803470612E-2</v>
      </c>
      <c r="M27" s="127">
        <v>5.341000109910965E-2</v>
      </c>
      <c r="N27" s="127">
        <v>5.3240001201629639E-2</v>
      </c>
      <c r="O27" s="127">
        <v>5.2430000156164169E-2</v>
      </c>
      <c r="P27" s="127">
        <v>5.4439999163150787E-2</v>
      </c>
      <c r="Q27" s="127">
        <v>5.2390001714229584E-2</v>
      </c>
      <c r="R27" s="127">
        <v>4.6629998832941055E-2</v>
      </c>
    </row>
    <row r="28" spans="2:18" s="47" customFormat="1" ht="12.75">
      <c r="B28" s="129" t="s">
        <v>139</v>
      </c>
      <c r="C28" s="82"/>
      <c r="D28" s="126">
        <v>9.7200004383921623E-3</v>
      </c>
      <c r="E28" s="126">
        <v>1.6950000077486038E-2</v>
      </c>
      <c r="F28" s="126">
        <v>1.8500000238418579E-2</v>
      </c>
      <c r="G28" s="126">
        <v>2.0400000736117363E-2</v>
      </c>
      <c r="H28" s="126">
        <v>1.1819999665021896E-2</v>
      </c>
      <c r="I28" s="126">
        <v>1.7060000449419022E-2</v>
      </c>
      <c r="J28" s="126">
        <v>1.9379999488592148E-2</v>
      </c>
      <c r="K28" s="126">
        <v>1.4159999787807465E-2</v>
      </c>
      <c r="L28" s="126">
        <v>2.2749999538064003E-2</v>
      </c>
      <c r="M28" s="126">
        <v>1.5540000051259995E-2</v>
      </c>
      <c r="N28" s="126">
        <v>1.47299999371171E-2</v>
      </c>
      <c r="O28" s="126">
        <v>1.8449999392032623E-2</v>
      </c>
      <c r="P28" s="126">
        <v>1.3279999606311321E-2</v>
      </c>
      <c r="Q28" s="126">
        <v>1.9349999725818634E-2</v>
      </c>
      <c r="R28" s="126">
        <v>1.3790000230073929E-2</v>
      </c>
    </row>
    <row r="29" spans="2:18" s="47" customFormat="1" ht="12.75">
      <c r="B29" s="129" t="s">
        <v>222</v>
      </c>
      <c r="C29" s="82"/>
      <c r="D29" s="126">
        <v>0.10959000140428543</v>
      </c>
      <c r="E29" s="126">
        <v>0.10503999888896942</v>
      </c>
      <c r="F29" s="126">
        <v>0.1301800012588501</v>
      </c>
      <c r="G29" s="126">
        <v>0.13017000257968903</v>
      </c>
      <c r="H29" s="126">
        <v>0.13659000396728516</v>
      </c>
      <c r="I29" s="126">
        <v>0.12434999644756317</v>
      </c>
      <c r="J29" s="126">
        <v>0.11225999891757965</v>
      </c>
      <c r="K29" s="126">
        <v>0.13240000605583191</v>
      </c>
      <c r="L29" s="126">
        <v>0.12905000150203705</v>
      </c>
      <c r="M29" s="126">
        <v>0.13234999775886536</v>
      </c>
      <c r="N29" s="126">
        <v>0.12876999378204346</v>
      </c>
      <c r="O29" s="126">
        <v>0.14214999973773956</v>
      </c>
      <c r="P29" s="126">
        <v>0.12176000326871872</v>
      </c>
      <c r="Q29" s="126">
        <v>0.13971999287605286</v>
      </c>
      <c r="R29" s="126">
        <v>0.120899997651577</v>
      </c>
    </row>
    <row r="30" spans="2:18" s="47" customFormat="1" ht="12.75">
      <c r="B30" s="129" t="s">
        <v>141</v>
      </c>
      <c r="C30" s="82"/>
      <c r="D30" s="126">
        <v>6.592000275850296E-2</v>
      </c>
      <c r="E30" s="126">
        <v>6.3910000026226044E-2</v>
      </c>
      <c r="F30" s="126">
        <v>8.5390001535415649E-2</v>
      </c>
      <c r="G30" s="126">
        <v>8.8109999895095825E-2</v>
      </c>
      <c r="H30" s="126">
        <v>9.0479999780654907E-2</v>
      </c>
      <c r="I30" s="126">
        <v>8.0339998006820679E-2</v>
      </c>
      <c r="J30" s="126">
        <v>6.3649997115135193E-2</v>
      </c>
      <c r="K30" s="126">
        <v>7.4879996478557587E-2</v>
      </c>
      <c r="L30" s="126">
        <v>7.7409997582435608E-2</v>
      </c>
      <c r="M30" s="126">
        <v>9.9670000374317169E-2</v>
      </c>
      <c r="N30" s="126">
        <v>0.10571999847888947</v>
      </c>
      <c r="O30" s="126">
        <v>0.1198199987411499</v>
      </c>
      <c r="P30" s="126">
        <v>9.7499996423721313E-2</v>
      </c>
      <c r="Q30" s="126">
        <v>0.10073000192642212</v>
      </c>
      <c r="R30" s="126">
        <v>8.4449999034404755E-2</v>
      </c>
    </row>
    <row r="31" spans="2:18" s="47" customFormat="1" ht="12.75">
      <c r="B31" s="129" t="s">
        <v>142</v>
      </c>
      <c r="C31" s="82"/>
      <c r="D31" s="126">
        <v>3.4320000559091568E-2</v>
      </c>
      <c r="E31" s="126">
        <v>4.2459998279809952E-2</v>
      </c>
      <c r="F31" s="126">
        <v>6.3220001757144928E-2</v>
      </c>
      <c r="G31" s="126">
        <v>5.324999988079071E-2</v>
      </c>
      <c r="H31" s="126">
        <v>5.2740000188350677E-2</v>
      </c>
      <c r="I31" s="126">
        <v>6.3579998910427094E-2</v>
      </c>
      <c r="J31" s="126">
        <v>5.5369999259710312E-2</v>
      </c>
      <c r="K31" s="126">
        <v>5.6630000472068787E-2</v>
      </c>
      <c r="L31" s="126">
        <v>5.1550000905990601E-2</v>
      </c>
      <c r="M31" s="126">
        <v>5.1970001310110092E-2</v>
      </c>
      <c r="N31" s="126">
        <v>6.2700003385543823E-2</v>
      </c>
      <c r="O31" s="126">
        <v>5.4420001804828644E-2</v>
      </c>
      <c r="P31" s="126">
        <v>5.5670000612735748E-2</v>
      </c>
      <c r="Q31" s="126">
        <v>4.9070000648498535E-2</v>
      </c>
      <c r="R31" s="126">
        <v>5.1509998738765717E-2</v>
      </c>
    </row>
    <row r="32" spans="2:18" s="47" customFormat="1" ht="12.75">
      <c r="B32" s="88" t="s">
        <v>143</v>
      </c>
      <c r="C32" s="89"/>
      <c r="D32" s="128">
        <v>1.6359999775886536E-2</v>
      </c>
      <c r="E32" s="128">
        <v>2.2099999710917473E-2</v>
      </c>
      <c r="F32" s="128">
        <v>2.833000011742115E-2</v>
      </c>
      <c r="G32" s="128">
        <v>5.3429998457431793E-2</v>
      </c>
      <c r="H32" s="128">
        <v>4.156000167131424E-2</v>
      </c>
      <c r="I32" s="128">
        <v>4.2520001530647278E-2</v>
      </c>
      <c r="J32" s="128">
        <v>2.7149999514222145E-2</v>
      </c>
      <c r="K32" s="128">
        <v>4.0240000933408737E-2</v>
      </c>
      <c r="L32" s="128">
        <v>4.0959998965263367E-2</v>
      </c>
      <c r="M32" s="128">
        <v>3.6129999905824661E-2</v>
      </c>
      <c r="N32" s="128">
        <v>2.9160000383853912E-2</v>
      </c>
      <c r="O32" s="128">
        <v>3.1589999794960022E-2</v>
      </c>
      <c r="P32" s="128">
        <v>2.5399999693036079E-2</v>
      </c>
      <c r="Q32" s="128">
        <v>2.8419999405741692E-2</v>
      </c>
      <c r="R32" s="128">
        <v>2.2069999948143959E-2</v>
      </c>
    </row>
    <row r="33" spans="2:18" s="47" customFormat="1" ht="12.75">
      <c r="B33" s="129"/>
      <c r="C33" s="82"/>
      <c r="D33" s="126"/>
      <c r="E33" s="126"/>
      <c r="F33" s="126"/>
      <c r="G33" s="126"/>
      <c r="H33" s="126"/>
      <c r="I33" s="126"/>
      <c r="J33" s="126"/>
      <c r="K33" s="126"/>
      <c r="L33" s="126"/>
      <c r="M33" s="126"/>
      <c r="N33" s="126"/>
      <c r="O33" s="126"/>
      <c r="P33" s="126"/>
      <c r="Q33" s="126"/>
      <c r="R33" s="126"/>
    </row>
    <row r="34" spans="2:18" s="47" customFormat="1" ht="12.75">
      <c r="B34" s="58" t="s">
        <v>572</v>
      </c>
      <c r="C34" s="82"/>
      <c r="D34" s="126"/>
      <c r="E34" s="126"/>
      <c r="F34" s="126"/>
      <c r="G34" s="126"/>
      <c r="H34" s="126"/>
      <c r="I34" s="126"/>
      <c r="J34" s="126"/>
      <c r="K34" s="126"/>
      <c r="L34" s="126"/>
      <c r="M34" s="126"/>
      <c r="N34" s="126"/>
      <c r="O34" s="126"/>
      <c r="P34" s="126"/>
      <c r="Q34" s="126"/>
      <c r="R34" s="126"/>
    </row>
    <row r="35" spans="2:18" s="47" customFormat="1" ht="12.75">
      <c r="B35" s="85" t="s">
        <v>224</v>
      </c>
      <c r="C35" s="86"/>
      <c r="D35" s="127">
        <v>9.9940001964569092E-2</v>
      </c>
      <c r="E35" s="127">
        <v>9.2749997973442078E-2</v>
      </c>
      <c r="F35" s="127">
        <v>0.12247999757528305</v>
      </c>
      <c r="G35" s="127">
        <v>0.11930999904870987</v>
      </c>
      <c r="H35" s="127">
        <v>0.11997000128030777</v>
      </c>
      <c r="I35" s="127">
        <v>0.10999000072479248</v>
      </c>
      <c r="J35" s="127">
        <v>9.9040001630783081E-2</v>
      </c>
      <c r="K35" s="127">
        <v>0.11097999662160873</v>
      </c>
      <c r="L35" s="127">
        <v>0.10975000262260437</v>
      </c>
      <c r="M35" s="127">
        <v>0.11806999891996384</v>
      </c>
      <c r="N35" s="127">
        <v>0.11974000185728073</v>
      </c>
      <c r="O35" s="127">
        <v>0.12321999669075012</v>
      </c>
      <c r="P35" s="127">
        <v>0.10958000272512436</v>
      </c>
      <c r="Q35" s="127">
        <v>0.11389999836683273</v>
      </c>
      <c r="R35" s="127">
        <v>0.10300000011920929</v>
      </c>
    </row>
    <row r="36" spans="2:18" s="47" customFormat="1" ht="12.75">
      <c r="B36" s="129" t="s">
        <v>225</v>
      </c>
      <c r="C36" s="82"/>
      <c r="D36" s="126">
        <v>2.3180000483989716E-2</v>
      </c>
      <c r="E36" s="126">
        <v>1.7270000651478767E-2</v>
      </c>
      <c r="F36" s="126">
        <v>1.2930000200867653E-2</v>
      </c>
      <c r="G36" s="126">
        <v>1.7090000212192535E-2</v>
      </c>
      <c r="H36" s="126">
        <v>1.0689999908208847E-2</v>
      </c>
      <c r="I36" s="126">
        <v>9.7899995744228363E-3</v>
      </c>
      <c r="J36" s="126">
        <v>1.1029999703168869E-2</v>
      </c>
      <c r="K36" s="126">
        <v>1.2170000001788139E-2</v>
      </c>
      <c r="L36" s="126">
        <v>6.8199997767806053E-3</v>
      </c>
      <c r="M36" s="126">
        <v>9.3799997121095657E-3</v>
      </c>
      <c r="N36" s="126">
        <v>6.9400002248585224E-3</v>
      </c>
      <c r="O36" s="126">
        <v>4.8400000669062138E-3</v>
      </c>
      <c r="P36" s="126">
        <v>1.298999972641468E-2</v>
      </c>
      <c r="Q36" s="126">
        <v>1.8869999796152115E-2</v>
      </c>
      <c r="R36" s="126">
        <v>8.0800000578165054E-3</v>
      </c>
    </row>
    <row r="37" spans="2:18" s="47" customFormat="1" ht="12.75">
      <c r="B37" s="88" t="s">
        <v>226</v>
      </c>
      <c r="C37" s="89"/>
      <c r="D37" s="128">
        <v>4.692000150680542E-2</v>
      </c>
      <c r="E37" s="128">
        <v>4.3349999934434891E-2</v>
      </c>
      <c r="F37" s="128">
        <v>6.1319999396800995E-2</v>
      </c>
      <c r="G37" s="128">
        <v>5.6899998337030411E-2</v>
      </c>
      <c r="H37" s="128">
        <v>6.5880000591278076E-2</v>
      </c>
      <c r="I37" s="128">
        <v>5.9719998389482498E-2</v>
      </c>
      <c r="J37" s="128">
        <v>5.1359999924898148E-2</v>
      </c>
      <c r="K37" s="128">
        <v>6.145000085234642E-2</v>
      </c>
      <c r="L37" s="128">
        <v>5.9059999883174896E-2</v>
      </c>
      <c r="M37" s="128">
        <v>5.4430000483989716E-2</v>
      </c>
      <c r="N37" s="128">
        <v>5.5789999663829803E-2</v>
      </c>
      <c r="O37" s="128">
        <v>6.5650001168251038E-2</v>
      </c>
      <c r="P37" s="128">
        <v>5.6779999285936356E-2</v>
      </c>
      <c r="Q37" s="128">
        <v>6.4010001718997955E-2</v>
      </c>
      <c r="R37" s="128">
        <v>5.333000048995018E-2</v>
      </c>
    </row>
    <row r="38" spans="2:18" s="47" customFormat="1" ht="12.75">
      <c r="B38" s="129"/>
      <c r="C38" s="82"/>
      <c r="D38" s="126"/>
      <c r="E38" s="126"/>
      <c r="F38" s="126"/>
      <c r="G38" s="126"/>
      <c r="H38" s="126"/>
      <c r="I38" s="126"/>
      <c r="J38" s="126"/>
      <c r="K38" s="126"/>
      <c r="L38" s="126"/>
      <c r="M38" s="126"/>
      <c r="N38" s="126"/>
      <c r="O38" s="126"/>
      <c r="P38" s="126"/>
      <c r="Q38" s="126"/>
      <c r="R38" s="126"/>
    </row>
    <row r="39" spans="2:18" s="47" customFormat="1" ht="12.75">
      <c r="B39" s="58" t="s">
        <v>227</v>
      </c>
      <c r="C39" s="131"/>
      <c r="D39" s="126"/>
      <c r="E39" s="126"/>
      <c r="F39" s="126"/>
      <c r="G39" s="126"/>
      <c r="H39" s="126"/>
      <c r="I39" s="126"/>
      <c r="J39" s="126"/>
      <c r="K39" s="126"/>
      <c r="L39" s="126"/>
      <c r="M39" s="126"/>
      <c r="N39" s="126"/>
      <c r="O39" s="126"/>
      <c r="P39" s="126"/>
      <c r="Q39" s="126"/>
      <c r="R39" s="126"/>
    </row>
    <row r="40" spans="2:18" s="47" customFormat="1" ht="12.75">
      <c r="B40" s="202" t="s">
        <v>228</v>
      </c>
      <c r="C40" s="203"/>
      <c r="D40" s="127">
        <v>9.2710003256797791E-2</v>
      </c>
      <c r="E40" s="127">
        <v>8.9210003614425659E-2</v>
      </c>
      <c r="F40" s="127">
        <v>0.11979000270366669</v>
      </c>
      <c r="G40" s="127">
        <v>0.11712999641895294</v>
      </c>
      <c r="H40" s="127">
        <v>0.11959999799728394</v>
      </c>
      <c r="I40" s="127">
        <v>0.10942000150680542</v>
      </c>
      <c r="J40" s="127">
        <v>0.10053999722003937</v>
      </c>
      <c r="K40" s="127">
        <v>0.1133899986743927</v>
      </c>
      <c r="L40" s="127">
        <v>0.1090800017118454</v>
      </c>
      <c r="M40" s="127">
        <v>0.11708000302314758</v>
      </c>
      <c r="N40" s="127">
        <v>0.12292999774217606</v>
      </c>
      <c r="O40" s="127">
        <v>0.1256600022315979</v>
      </c>
      <c r="P40" s="127">
        <v>0.11396999657154083</v>
      </c>
      <c r="Q40" s="127">
        <v>0.12392000108957291</v>
      </c>
      <c r="R40" s="127">
        <v>0.11049000173807144</v>
      </c>
    </row>
    <row r="41" spans="2:18" s="47" customFormat="1" ht="12.75">
      <c r="B41" s="204" t="s">
        <v>229</v>
      </c>
      <c r="C41" s="205"/>
      <c r="D41" s="128">
        <v>3.2839998602867126E-2</v>
      </c>
      <c r="E41" s="128">
        <v>3.1160000711679459E-2</v>
      </c>
      <c r="F41" s="128">
        <v>4.0109999477863312E-2</v>
      </c>
      <c r="G41" s="128">
        <v>4.1219998151063919E-2</v>
      </c>
      <c r="H41" s="128">
        <v>3.838999941945076E-2</v>
      </c>
      <c r="I41" s="128">
        <v>4.1310001164674759E-2</v>
      </c>
      <c r="J41" s="128">
        <v>3.0880000442266464E-2</v>
      </c>
      <c r="K41" s="128">
        <v>3.3309999853372574E-2</v>
      </c>
      <c r="L41" s="128">
        <v>3.872000053524971E-2</v>
      </c>
      <c r="M41" s="128">
        <v>3.7760000675916672E-2</v>
      </c>
      <c r="N41" s="128">
        <v>3.4269999712705612E-2</v>
      </c>
      <c r="O41" s="128">
        <v>4.0559999644756317E-2</v>
      </c>
      <c r="P41" s="128">
        <v>3.2469999045133591E-2</v>
      </c>
      <c r="Q41" s="128">
        <v>3.0810000374913216E-2</v>
      </c>
      <c r="R41" s="128">
        <v>2.6259999722242355E-2</v>
      </c>
    </row>
    <row r="42" spans="2:18" s="47" customFormat="1" ht="12.75">
      <c r="B42" s="206"/>
      <c r="C42" s="131"/>
      <c r="D42" s="126"/>
      <c r="E42" s="126"/>
      <c r="F42" s="126"/>
      <c r="G42" s="126"/>
      <c r="H42" s="126"/>
      <c r="I42" s="126"/>
      <c r="J42" s="126"/>
      <c r="K42" s="126"/>
      <c r="L42" s="126"/>
      <c r="M42" s="126"/>
      <c r="N42" s="126"/>
      <c r="O42" s="126"/>
      <c r="P42" s="126"/>
      <c r="Q42" s="126"/>
      <c r="R42" s="126"/>
    </row>
    <row r="43" spans="2:18" s="47" customFormat="1" ht="14.25">
      <c r="B43" s="58" t="s">
        <v>430</v>
      </c>
      <c r="C43" s="207"/>
      <c r="D43" s="126"/>
      <c r="E43" s="126"/>
      <c r="F43" s="126"/>
      <c r="G43" s="126"/>
      <c r="H43" s="126"/>
      <c r="I43" s="126"/>
      <c r="J43" s="126"/>
      <c r="K43" s="126"/>
      <c r="L43" s="126"/>
      <c r="M43" s="126"/>
      <c r="N43" s="126"/>
      <c r="O43" s="126"/>
      <c r="P43" s="126"/>
      <c r="Q43" s="126"/>
      <c r="R43" s="126"/>
    </row>
    <row r="44" spans="2:18" s="47" customFormat="1" ht="12.75">
      <c r="B44" s="202" t="s">
        <v>134</v>
      </c>
      <c r="C44" s="203"/>
      <c r="D44" s="127">
        <v>6.752999871969223E-2</v>
      </c>
      <c r="E44" s="127">
        <v>6.6519998013973236E-2</v>
      </c>
      <c r="F44" s="127">
        <v>8.9060001075267792E-2</v>
      </c>
      <c r="G44" s="127">
        <v>8.636000007390976E-2</v>
      </c>
      <c r="H44" s="127">
        <v>8.735000342130661E-2</v>
      </c>
      <c r="I44" s="127">
        <v>8.199000358581543E-2</v>
      </c>
      <c r="J44" s="127">
        <v>7.1889996528625488E-2</v>
      </c>
      <c r="K44" s="127">
        <v>8.1639997661113739E-2</v>
      </c>
      <c r="L44" s="127">
        <v>8.2759998738765717E-2</v>
      </c>
      <c r="M44" s="127">
        <v>8.7240003049373627E-2</v>
      </c>
      <c r="N44" s="127">
        <v>8.8739998638629913E-2</v>
      </c>
      <c r="O44" s="127">
        <v>9.471999853849411E-2</v>
      </c>
      <c r="P44" s="127">
        <v>8.2309998571872711E-2</v>
      </c>
      <c r="Q44" s="127">
        <v>8.7810002267360687E-2</v>
      </c>
      <c r="R44" s="127">
        <v>7.8800000250339508E-2</v>
      </c>
    </row>
    <row r="45" spans="2:18" s="47" customFormat="1" ht="12.75">
      <c r="B45" s="204" t="s">
        <v>136</v>
      </c>
      <c r="C45" s="205"/>
      <c r="D45" s="128">
        <v>3.3139999955892563E-2</v>
      </c>
      <c r="E45" s="128">
        <v>3.0770000070333481E-2</v>
      </c>
      <c r="F45" s="128">
        <v>4.0290001779794693E-2</v>
      </c>
      <c r="G45" s="128">
        <v>4.7639999538660049E-2</v>
      </c>
      <c r="H45" s="128">
        <v>4.6519998461008072E-2</v>
      </c>
      <c r="I45" s="128">
        <v>5.1860000938177109E-2</v>
      </c>
      <c r="J45" s="128">
        <v>4.7800000756978989E-2</v>
      </c>
      <c r="K45" s="128">
        <v>4.9139998853206635E-2</v>
      </c>
      <c r="L45" s="128">
        <v>4.5310001820325851E-2</v>
      </c>
      <c r="M45" s="128">
        <v>4.7350000590085983E-2</v>
      </c>
      <c r="N45" s="128">
        <v>4.7329999506473541E-2</v>
      </c>
      <c r="O45" s="128">
        <v>4.7749999910593033E-2</v>
      </c>
      <c r="P45" s="128">
        <v>4.8719998449087143E-2</v>
      </c>
      <c r="Q45" s="128">
        <v>5.1139999181032181E-2</v>
      </c>
      <c r="R45" s="128">
        <v>4.3460000306367874E-2</v>
      </c>
    </row>
    <row r="46" spans="2:18" s="47" customFormat="1" ht="12.75">
      <c r="B46" s="46"/>
      <c r="C46" s="46"/>
      <c r="D46" s="92"/>
      <c r="E46" s="92"/>
      <c r="F46" s="92"/>
      <c r="G46" s="92"/>
      <c r="H46" s="92"/>
      <c r="I46" s="92"/>
      <c r="J46" s="92"/>
      <c r="K46" s="92"/>
      <c r="L46" s="92"/>
      <c r="M46" s="92"/>
      <c r="N46" s="92"/>
      <c r="O46" s="92"/>
      <c r="P46" s="92"/>
      <c r="Q46" s="92"/>
      <c r="R46" s="92"/>
    </row>
    <row r="47" spans="2:18" s="47" customFormat="1" ht="12.75">
      <c r="B47" s="58" t="s">
        <v>373</v>
      </c>
      <c r="C47" s="46"/>
      <c r="D47" s="92"/>
      <c r="E47" s="92"/>
      <c r="F47" s="92"/>
      <c r="G47" s="92"/>
      <c r="H47" s="92"/>
      <c r="I47" s="92"/>
      <c r="J47" s="92"/>
      <c r="K47" s="92"/>
      <c r="L47" s="92"/>
      <c r="M47" s="92"/>
      <c r="N47" s="92"/>
      <c r="O47" s="92"/>
      <c r="P47" s="92"/>
      <c r="Q47" s="92"/>
      <c r="R47" s="92"/>
    </row>
    <row r="48" spans="2:18" s="47" customFormat="1" ht="12.75">
      <c r="B48" s="85" t="s">
        <v>567</v>
      </c>
      <c r="C48" s="86"/>
      <c r="D48" s="557">
        <v>2413.8889973958335</v>
      </c>
      <c r="E48" s="557">
        <v>2765.1110026041665</v>
      </c>
      <c r="F48" s="557">
        <v>2920.8333333333335</v>
      </c>
      <c r="G48" s="557">
        <v>3020.6666666666665</v>
      </c>
      <c r="H48" s="557">
        <v>3113.6666666666665</v>
      </c>
      <c r="I48" s="557">
        <v>3180.5556640625</v>
      </c>
      <c r="J48" s="557">
        <v>3284.8889973958335</v>
      </c>
      <c r="K48" s="557">
        <v>3327.8665364583335</v>
      </c>
      <c r="L48" s="557">
        <v>3372.8333333333335</v>
      </c>
      <c r="M48" s="557">
        <v>3412.3811848958335</v>
      </c>
      <c r="N48" s="557">
        <v>3435.6666666666665</v>
      </c>
      <c r="O48" s="557">
        <v>3516.2320963541665</v>
      </c>
      <c r="P48" s="557">
        <v>3623.73046875</v>
      </c>
      <c r="Q48" s="557">
        <v>3761.3333333333335</v>
      </c>
      <c r="R48" s="557">
        <v>3894</v>
      </c>
    </row>
    <row r="49" spans="2:18" s="47" customFormat="1" ht="14.25">
      <c r="B49" s="88" t="s">
        <v>573</v>
      </c>
      <c r="C49" s="89"/>
      <c r="D49" s="293">
        <v>3.9299998432397842E-2</v>
      </c>
      <c r="E49" s="293">
        <v>3.830999881029129E-2</v>
      </c>
      <c r="F49" s="293">
        <v>5.0829999148845673E-2</v>
      </c>
      <c r="G49" s="293">
        <v>4.9419999122619629E-2</v>
      </c>
      <c r="H49" s="293">
        <v>5.4170001298189163E-2</v>
      </c>
      <c r="I49" s="293">
        <v>5.511000007390976E-2</v>
      </c>
      <c r="J49" s="293">
        <v>4.9279998987913132E-2</v>
      </c>
      <c r="K49" s="293">
        <v>5.3670000284910202E-2</v>
      </c>
      <c r="L49" s="293">
        <v>4.6859998255968094E-2</v>
      </c>
      <c r="M49" s="293">
        <v>5.7289998978376389E-2</v>
      </c>
      <c r="N49" s="293">
        <v>5.7250000536441803E-2</v>
      </c>
      <c r="O49" s="293">
        <v>5.9799998998641968E-2</v>
      </c>
      <c r="P49" s="293">
        <v>5.3709998726844788E-2</v>
      </c>
      <c r="Q49" s="293">
        <v>5.4110001772642136E-2</v>
      </c>
      <c r="R49" s="293">
        <v>5.1970001310110092E-2</v>
      </c>
    </row>
    <row r="50" spans="2:18" s="47" customFormat="1" ht="12.75">
      <c r="B50" s="46"/>
      <c r="C50" s="46"/>
      <c r="D50" s="46"/>
      <c r="E50" s="46"/>
      <c r="F50" s="46"/>
      <c r="G50" s="46"/>
      <c r="H50" s="46"/>
      <c r="I50" s="46"/>
      <c r="J50" s="46"/>
      <c r="K50" s="46"/>
      <c r="L50" s="46"/>
      <c r="M50" s="46"/>
      <c r="N50" s="46"/>
      <c r="O50" s="46"/>
      <c r="P50" s="46"/>
      <c r="Q50" s="46"/>
      <c r="R50" s="46"/>
    </row>
    <row r="51" spans="2:18" s="47" customFormat="1" ht="12.75">
      <c r="B51" s="46" t="s">
        <v>101</v>
      </c>
      <c r="C51" s="46"/>
      <c r="D51" s="46"/>
      <c r="E51" s="46"/>
      <c r="F51" s="46"/>
      <c r="G51" s="46"/>
      <c r="H51" s="46"/>
      <c r="I51" s="46"/>
      <c r="J51" s="46"/>
      <c r="K51" s="46"/>
      <c r="L51" s="46"/>
      <c r="M51" s="46"/>
      <c r="N51" s="46"/>
      <c r="O51" s="46"/>
      <c r="P51" s="46"/>
      <c r="Q51" s="46"/>
      <c r="R51" s="46"/>
    </row>
    <row r="52" spans="2:18" s="47" customFormat="1" ht="12.75">
      <c r="B52" s="46" t="s">
        <v>102</v>
      </c>
      <c r="C52" s="46"/>
      <c r="D52" s="46"/>
      <c r="E52" s="46"/>
      <c r="F52" s="46"/>
      <c r="G52" s="46"/>
      <c r="H52" s="46"/>
      <c r="I52" s="46"/>
      <c r="J52" s="46"/>
      <c r="K52" s="46"/>
      <c r="L52" s="46"/>
      <c r="M52" s="46"/>
      <c r="N52" s="46"/>
      <c r="O52" s="46"/>
      <c r="P52" s="46"/>
      <c r="Q52" s="46"/>
      <c r="R52" s="46"/>
    </row>
    <row r="53" spans="2:18" s="47" customFormat="1" ht="14.25" customHeight="1">
      <c r="B53" s="106" t="s">
        <v>432</v>
      </c>
      <c r="C53" s="106"/>
      <c r="D53" s="106"/>
      <c r="E53" s="106"/>
      <c r="F53" s="106"/>
      <c r="G53" s="106"/>
      <c r="H53" s="106"/>
      <c r="I53" s="106"/>
      <c r="J53" s="106"/>
      <c r="K53" s="106"/>
      <c r="L53" s="106"/>
      <c r="M53" s="106"/>
      <c r="N53" s="106"/>
      <c r="O53" s="106"/>
      <c r="P53" s="106"/>
      <c r="Q53" s="106"/>
      <c r="R53" s="106"/>
    </row>
    <row r="54" spans="2:18" s="46" customFormat="1" ht="12.75" customHeight="1">
      <c r="B54" s="106" t="s">
        <v>443</v>
      </c>
      <c r="C54" s="106"/>
      <c r="D54" s="106"/>
      <c r="E54" s="106"/>
      <c r="F54" s="106"/>
      <c r="G54" s="106"/>
      <c r="H54" s="106"/>
      <c r="I54" s="106"/>
      <c r="J54" s="106"/>
      <c r="K54" s="106"/>
      <c r="L54" s="106"/>
      <c r="M54" s="106"/>
      <c r="N54" s="106"/>
      <c r="O54" s="106"/>
      <c r="P54" s="106"/>
      <c r="Q54" s="106"/>
      <c r="R54" s="106"/>
    </row>
    <row r="55" spans="2:18">
      <c r="B55" s="46" t="s">
        <v>574</v>
      </c>
      <c r="C55" s="47"/>
      <c r="D55" s="47"/>
      <c r="E55" s="47"/>
      <c r="F55" s="47"/>
      <c r="G55" s="47"/>
    </row>
    <row r="56" spans="2:18">
      <c r="B56" s="47"/>
      <c r="C56" s="47"/>
      <c r="D56" s="47"/>
      <c r="E56" s="47"/>
      <c r="F56" s="47"/>
      <c r="G56" s="47"/>
    </row>
    <row r="57" spans="2:18">
      <c r="B57" s="67" t="s">
        <v>103</v>
      </c>
      <c r="C57" s="47"/>
      <c r="D57" s="47"/>
      <c r="E57" s="47"/>
      <c r="F57" s="47"/>
      <c r="G57" s="47"/>
    </row>
    <row r="58" spans="2:18">
      <c r="B58" s="47"/>
      <c r="C58" s="47"/>
      <c r="D58" s="47"/>
      <c r="E58" s="47"/>
      <c r="F58" s="47"/>
      <c r="G58" s="47"/>
    </row>
    <row r="59" spans="2:18">
      <c r="B59" s="47"/>
      <c r="C59" s="47"/>
      <c r="D59" s="47"/>
      <c r="E59" s="47"/>
      <c r="F59" s="47"/>
      <c r="G59" s="47"/>
    </row>
  </sheetData>
  <mergeCells count="4">
    <mergeCell ref="B4:Q4"/>
    <mergeCell ref="D6:R6"/>
    <mergeCell ref="B53:R53"/>
    <mergeCell ref="B54:R54"/>
  </mergeCells>
  <pageMargins left="0.70866141732283472" right="0.70866141732283472" top="0.78740157480314965" bottom="0.78740157480314965" header="0.31496062992125984" footer="0.31496062992125984"/>
  <pageSetup paperSize="9" scale="60"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5">
    <tabColor theme="7" tint="0.39997558519241921"/>
  </sheetPr>
  <dimension ref="A1:R59"/>
  <sheetViews>
    <sheetView showGridLines="0" zoomScaleNormal="100" workbookViewId="0"/>
  </sheetViews>
  <sheetFormatPr baseColWidth="10" defaultColWidth="10.7109375" defaultRowHeight="15"/>
  <cols>
    <col min="1" max="2" width="10.7109375" style="33"/>
    <col min="3" max="3" width="27.5703125" style="33" customWidth="1"/>
    <col min="4" max="18" width="8.7109375" style="33" customWidth="1"/>
    <col min="19" max="16384" width="10.7109375" style="33"/>
  </cols>
  <sheetData>
    <row r="1" spans="1:18">
      <c r="B1" s="1"/>
      <c r="C1" s="1"/>
      <c r="D1" s="1"/>
      <c r="E1" s="1"/>
      <c r="F1" s="1"/>
      <c r="G1" s="1"/>
      <c r="H1" s="1"/>
      <c r="I1" s="1"/>
      <c r="J1" s="1"/>
      <c r="K1" s="1"/>
      <c r="L1" s="1"/>
      <c r="M1" s="1"/>
      <c r="N1" s="1"/>
      <c r="O1" s="1"/>
      <c r="P1" s="1"/>
      <c r="Q1" s="1"/>
      <c r="R1" s="1"/>
    </row>
    <row r="2" spans="1:18" s="38" customFormat="1" ht="26.85" customHeight="1">
      <c r="B2" s="544" t="s">
        <v>68</v>
      </c>
      <c r="C2" s="36" t="s">
        <v>69</v>
      </c>
      <c r="D2" s="37"/>
      <c r="E2" s="37"/>
      <c r="F2" s="37"/>
      <c r="G2" s="37"/>
      <c r="H2" s="37"/>
      <c r="I2" s="37"/>
      <c r="J2" s="37"/>
      <c r="K2" s="37"/>
      <c r="L2" s="37"/>
      <c r="M2" s="37"/>
      <c r="N2" s="37"/>
      <c r="O2" s="37"/>
      <c r="P2" s="37"/>
      <c r="Q2" s="37"/>
      <c r="R2" s="37"/>
    </row>
    <row r="3" spans="1:18" ht="13.35" customHeight="1">
      <c r="B3" s="1"/>
      <c r="C3" s="1"/>
      <c r="D3" s="1"/>
      <c r="E3" s="1"/>
      <c r="F3" s="1"/>
      <c r="G3" s="1"/>
      <c r="H3" s="1"/>
      <c r="I3" s="1"/>
      <c r="J3" s="1"/>
      <c r="K3" s="1"/>
      <c r="L3" s="1"/>
      <c r="M3" s="1"/>
      <c r="N3" s="1"/>
      <c r="O3" s="1"/>
      <c r="P3" s="1"/>
      <c r="Q3" s="1"/>
      <c r="R3" s="1"/>
    </row>
    <row r="4" spans="1:18" ht="15" customHeight="1">
      <c r="B4" s="545" t="s">
        <v>568</v>
      </c>
      <c r="C4" s="545"/>
      <c r="D4" s="545"/>
      <c r="E4" s="545"/>
      <c r="F4" s="545"/>
      <c r="G4" s="545"/>
      <c r="H4" s="545"/>
      <c r="I4" s="545"/>
      <c r="J4" s="545"/>
      <c r="K4" s="545"/>
      <c r="L4" s="545"/>
      <c r="M4" s="545"/>
      <c r="N4" s="545"/>
      <c r="O4" s="545"/>
      <c r="P4" s="545"/>
      <c r="Q4" s="545"/>
    </row>
    <row r="5" spans="1:18" ht="13.35" customHeight="1">
      <c r="B5" s="1"/>
      <c r="C5" s="1"/>
      <c r="D5" s="1"/>
      <c r="E5" s="1"/>
      <c r="F5" s="1"/>
      <c r="G5" s="1"/>
      <c r="H5" s="1"/>
      <c r="I5" s="1"/>
      <c r="J5" s="1"/>
      <c r="K5" s="1"/>
      <c r="L5" s="1"/>
      <c r="M5" s="1"/>
      <c r="N5" s="1"/>
      <c r="O5" s="1"/>
      <c r="P5" s="1"/>
      <c r="Q5" s="1"/>
      <c r="R5" s="1"/>
    </row>
    <row r="6" spans="1:18" s="47" customFormat="1" ht="14.65" customHeight="1">
      <c r="A6" s="223"/>
      <c r="B6" s="42"/>
      <c r="C6" s="42"/>
      <c r="D6" s="553" t="s">
        <v>84</v>
      </c>
      <c r="E6" s="554"/>
      <c r="F6" s="554"/>
      <c r="G6" s="554"/>
      <c r="H6" s="554"/>
      <c r="I6" s="554"/>
      <c r="J6" s="554"/>
      <c r="K6" s="554"/>
      <c r="L6" s="554"/>
      <c r="M6" s="554"/>
      <c r="N6" s="554"/>
      <c r="O6" s="554"/>
      <c r="P6" s="554"/>
      <c r="Q6" s="554"/>
      <c r="R6" s="554"/>
    </row>
    <row r="7" spans="1:18" s="47" customFormat="1" ht="14.25">
      <c r="A7" s="223"/>
      <c r="B7" s="365" t="s">
        <v>305</v>
      </c>
      <c r="C7" s="48"/>
      <c r="D7" s="549">
        <v>1995</v>
      </c>
      <c r="E7" s="549">
        <v>2000</v>
      </c>
      <c r="F7" s="549">
        <v>2005</v>
      </c>
      <c r="G7" s="549">
        <v>2006</v>
      </c>
      <c r="H7" s="549">
        <v>2007</v>
      </c>
      <c r="I7" s="549">
        <v>2008</v>
      </c>
      <c r="J7" s="549">
        <v>2009</v>
      </c>
      <c r="K7" s="549">
        <v>2010</v>
      </c>
      <c r="L7" s="549">
        <v>2011</v>
      </c>
      <c r="M7" s="549">
        <v>2012</v>
      </c>
      <c r="N7" s="549" t="s">
        <v>85</v>
      </c>
      <c r="O7" s="549">
        <v>2014</v>
      </c>
      <c r="P7" s="549">
        <v>2015</v>
      </c>
      <c r="Q7" s="549">
        <v>2016</v>
      </c>
      <c r="R7" s="549">
        <v>2017</v>
      </c>
    </row>
    <row r="8" spans="1:18" s="47" customFormat="1" ht="12.75">
      <c r="B8" s="56"/>
      <c r="C8" s="123"/>
      <c r="D8" s="124"/>
      <c r="E8" s="124"/>
      <c r="F8" s="124"/>
      <c r="G8" s="124"/>
      <c r="H8" s="92"/>
      <c r="I8" s="92"/>
      <c r="J8" s="92"/>
      <c r="K8" s="92"/>
      <c r="L8" s="92"/>
      <c r="M8" s="92"/>
      <c r="N8" s="92"/>
      <c r="O8" s="92"/>
      <c r="P8" s="92"/>
      <c r="Q8" s="92"/>
      <c r="R8" s="92"/>
    </row>
    <row r="9" spans="1:18" s="47" customFormat="1" ht="12.75">
      <c r="B9" s="74" t="s">
        <v>117</v>
      </c>
      <c r="C9" s="80"/>
      <c r="D9" s="125">
        <v>1.1189999990165234E-2</v>
      </c>
      <c r="E9" s="125">
        <v>1.1730000376701355E-2</v>
      </c>
      <c r="F9" s="125">
        <v>1.9880000501871109E-2</v>
      </c>
      <c r="G9" s="125">
        <v>1.9649999216198921E-2</v>
      </c>
      <c r="H9" s="125">
        <v>2.1619999781250954E-2</v>
      </c>
      <c r="I9" s="125">
        <v>2.0230000838637352E-2</v>
      </c>
      <c r="J9" s="125">
        <v>1.655999943614006E-2</v>
      </c>
      <c r="K9" s="125">
        <v>1.7980000004172325E-2</v>
      </c>
      <c r="L9" s="125">
        <v>1.7510000616312027E-2</v>
      </c>
      <c r="M9" s="125">
        <v>1.9239999353885651E-2</v>
      </c>
      <c r="N9" s="555">
        <v>1.971999928355217E-2</v>
      </c>
      <c r="O9" s="555">
        <v>1.5019999817013741E-2</v>
      </c>
      <c r="P9" s="555">
        <v>1.8850000575184822E-2</v>
      </c>
      <c r="Q9" s="555">
        <v>1.7000000923871994E-2</v>
      </c>
      <c r="R9" s="555">
        <v>1.7209999263286591E-2</v>
      </c>
    </row>
    <row r="10" spans="1:18" s="47" customFormat="1" ht="12.75">
      <c r="B10" s="58"/>
      <c r="C10" s="82"/>
      <c r="D10" s="126"/>
      <c r="E10" s="126"/>
      <c r="F10" s="126"/>
      <c r="G10" s="126"/>
      <c r="H10" s="126"/>
      <c r="I10" s="126"/>
      <c r="J10" s="126"/>
      <c r="K10" s="126"/>
      <c r="L10" s="126"/>
      <c r="M10" s="126"/>
      <c r="N10" s="126"/>
      <c r="O10" s="126"/>
      <c r="P10" s="126"/>
      <c r="Q10" s="126"/>
      <c r="R10" s="126"/>
    </row>
    <row r="11" spans="1:18" s="47" customFormat="1" ht="12.75">
      <c r="B11" s="58" t="s">
        <v>118</v>
      </c>
      <c r="C11" s="82"/>
      <c r="D11" s="126"/>
      <c r="E11" s="126"/>
      <c r="F11" s="126"/>
      <c r="G11" s="126"/>
      <c r="H11" s="126"/>
      <c r="I11" s="126"/>
      <c r="J11" s="126"/>
      <c r="K11" s="126"/>
      <c r="L11" s="126"/>
      <c r="M11" s="126"/>
      <c r="N11" s="126"/>
      <c r="O11" s="126"/>
      <c r="P11" s="126"/>
      <c r="Q11" s="126"/>
      <c r="R11" s="126"/>
    </row>
    <row r="12" spans="1:18" s="47" customFormat="1" ht="12.75">
      <c r="B12" s="85" t="s">
        <v>119</v>
      </c>
      <c r="C12" s="86"/>
      <c r="D12" s="127">
        <v>1.3430000282824039E-2</v>
      </c>
      <c r="E12" s="127">
        <v>1.2860000133514404E-2</v>
      </c>
      <c r="F12" s="127">
        <v>2.2959999740123749E-2</v>
      </c>
      <c r="G12" s="127">
        <v>2.2390000522136688E-2</v>
      </c>
      <c r="H12" s="127">
        <v>2.3819999769330025E-2</v>
      </c>
      <c r="I12" s="127">
        <v>2.4000000208616257E-2</v>
      </c>
      <c r="J12" s="127">
        <v>1.8559999763965607E-2</v>
      </c>
      <c r="K12" s="127">
        <v>2.0509999245405197E-2</v>
      </c>
      <c r="L12" s="127">
        <v>2.1260000765323639E-2</v>
      </c>
      <c r="M12" s="127">
        <v>2.3089999333024025E-2</v>
      </c>
      <c r="N12" s="127">
        <v>2.2560000419616699E-2</v>
      </c>
      <c r="O12" s="127">
        <v>1.728999987244606E-2</v>
      </c>
      <c r="P12" s="127">
        <v>2.1730000153183937E-2</v>
      </c>
      <c r="Q12" s="127">
        <v>1.875000074505806E-2</v>
      </c>
      <c r="R12" s="127">
        <v>1.9360000267624855E-2</v>
      </c>
    </row>
    <row r="13" spans="1:18" s="47" customFormat="1" ht="12.75">
      <c r="B13" s="88" t="s">
        <v>120</v>
      </c>
      <c r="C13" s="89"/>
      <c r="D13" s="128">
        <v>9.0500004589557648E-3</v>
      </c>
      <c r="E13" s="128">
        <v>1.0649999603629112E-2</v>
      </c>
      <c r="F13" s="128">
        <v>1.6920000314712524E-2</v>
      </c>
      <c r="G13" s="128">
        <v>1.7009999603033066E-2</v>
      </c>
      <c r="H13" s="128">
        <v>1.9489999860525131E-2</v>
      </c>
      <c r="I13" s="128">
        <v>1.6589999198913574E-2</v>
      </c>
      <c r="J13" s="128">
        <v>1.4630000106990337E-2</v>
      </c>
      <c r="K13" s="128">
        <v>1.5549999661743641E-2</v>
      </c>
      <c r="L13" s="128">
        <v>1.3910000212490559E-2</v>
      </c>
      <c r="M13" s="128">
        <v>1.5530000440776348E-2</v>
      </c>
      <c r="N13" s="128">
        <v>1.6990000382065773E-2</v>
      </c>
      <c r="O13" s="128">
        <v>1.2819999828934669E-2</v>
      </c>
      <c r="P13" s="128">
        <v>1.6030000522732735E-2</v>
      </c>
      <c r="Q13" s="128">
        <v>1.5279999934136868E-2</v>
      </c>
      <c r="R13" s="128">
        <v>1.5119999647140503E-2</v>
      </c>
    </row>
    <row r="14" spans="1:18" s="47" customFormat="1" ht="12.75">
      <c r="B14" s="129"/>
      <c r="C14" s="82"/>
      <c r="D14" s="126"/>
      <c r="E14" s="126"/>
      <c r="F14" s="126"/>
      <c r="G14" s="126"/>
      <c r="H14" s="126"/>
      <c r="I14" s="126"/>
      <c r="J14" s="126"/>
      <c r="K14" s="126"/>
      <c r="L14" s="126"/>
      <c r="M14" s="126"/>
      <c r="N14" s="126"/>
      <c r="O14" s="126"/>
      <c r="P14" s="126"/>
      <c r="Q14" s="126"/>
      <c r="R14" s="126"/>
    </row>
    <row r="15" spans="1:18" s="47" customFormat="1" ht="12.75">
      <c r="B15" s="58" t="s">
        <v>219</v>
      </c>
      <c r="C15" s="82"/>
      <c r="D15" s="126"/>
      <c r="E15" s="126"/>
      <c r="F15" s="126"/>
      <c r="G15" s="126"/>
      <c r="H15" s="126"/>
      <c r="I15" s="126"/>
      <c r="J15" s="126"/>
      <c r="K15" s="126"/>
      <c r="L15" s="126"/>
      <c r="M15" s="126"/>
      <c r="N15" s="126"/>
      <c r="O15" s="126"/>
      <c r="P15" s="126"/>
      <c r="Q15" s="126"/>
      <c r="R15" s="126"/>
    </row>
    <row r="16" spans="1:18" s="47" customFormat="1" ht="12.75">
      <c r="B16" s="85" t="s">
        <v>220</v>
      </c>
      <c r="C16" s="86"/>
      <c r="D16" s="127">
        <v>1.2819999828934669E-2</v>
      </c>
      <c r="E16" s="127">
        <v>1.3380000367760658E-2</v>
      </c>
      <c r="F16" s="127">
        <v>2.3000000044703484E-2</v>
      </c>
      <c r="G16" s="127">
        <v>2.2900000214576721E-2</v>
      </c>
      <c r="H16" s="127">
        <v>2.5259999558329582E-2</v>
      </c>
      <c r="I16" s="127">
        <v>2.3609999567270279E-2</v>
      </c>
      <c r="J16" s="127">
        <v>1.9819999113678932E-2</v>
      </c>
      <c r="K16" s="127">
        <v>2.1209999918937683E-2</v>
      </c>
      <c r="L16" s="127">
        <v>1.9770000129938126E-2</v>
      </c>
      <c r="M16" s="127">
        <v>2.2099999710917473E-2</v>
      </c>
      <c r="N16" s="127">
        <v>2.2749999538064003E-2</v>
      </c>
      <c r="O16" s="127">
        <v>1.7300000414252281E-2</v>
      </c>
      <c r="P16" s="127">
        <v>2.1810000762343407E-2</v>
      </c>
      <c r="Q16" s="127">
        <v>1.9339999184012413E-2</v>
      </c>
      <c r="R16" s="127">
        <v>1.971999928355217E-2</v>
      </c>
    </row>
    <row r="17" spans="2:18" s="47" customFormat="1" ht="12.75">
      <c r="B17" s="88" t="s">
        <v>221</v>
      </c>
      <c r="C17" s="89"/>
      <c r="D17" s="128">
        <v>5.2800001576542854E-3</v>
      </c>
      <c r="E17" s="128">
        <v>5.4999999701976776E-3</v>
      </c>
      <c r="F17" s="128">
        <v>7.7599999494850636E-3</v>
      </c>
      <c r="G17" s="128">
        <v>6.9800000637769699E-3</v>
      </c>
      <c r="H17" s="128">
        <v>7.180000189691782E-3</v>
      </c>
      <c r="I17" s="128">
        <v>7.1700001135468483E-3</v>
      </c>
      <c r="J17" s="128">
        <v>3.8000000640749931E-3</v>
      </c>
      <c r="K17" s="128">
        <v>5.090000107884407E-3</v>
      </c>
      <c r="L17" s="128">
        <v>8.2999998703598976E-3</v>
      </c>
      <c r="M17" s="128">
        <v>7.6700001955032349E-3</v>
      </c>
      <c r="N17" s="128">
        <v>7.5799999758601189E-3</v>
      </c>
      <c r="O17" s="128">
        <v>5.7100001722574234E-3</v>
      </c>
      <c r="P17" s="128">
        <v>6.8100001662969589E-3</v>
      </c>
      <c r="Q17" s="128">
        <v>7.350000087171793E-3</v>
      </c>
      <c r="R17" s="128">
        <v>7.0400000549852848E-3</v>
      </c>
    </row>
    <row r="18" spans="2:18" s="47" customFormat="1" ht="12.75">
      <c r="B18" s="129"/>
      <c r="C18" s="82"/>
      <c r="D18" s="126"/>
      <c r="E18" s="126"/>
      <c r="F18" s="126"/>
      <c r="G18" s="126"/>
      <c r="H18" s="126"/>
      <c r="I18" s="126"/>
      <c r="J18" s="126"/>
      <c r="K18" s="126"/>
      <c r="L18" s="126"/>
      <c r="M18" s="126"/>
      <c r="N18" s="126"/>
      <c r="O18" s="126"/>
      <c r="P18" s="126"/>
      <c r="Q18" s="126"/>
      <c r="R18" s="126"/>
    </row>
    <row r="19" spans="2:18" s="47" customFormat="1" ht="12.75">
      <c r="B19" s="58" t="s">
        <v>121</v>
      </c>
      <c r="C19" s="82"/>
      <c r="D19" s="126"/>
      <c r="E19" s="126"/>
      <c r="F19" s="126"/>
      <c r="G19" s="126"/>
      <c r="H19" s="126"/>
      <c r="I19" s="126"/>
      <c r="J19" s="126"/>
      <c r="K19" s="126"/>
      <c r="L19" s="126"/>
      <c r="M19" s="126"/>
      <c r="N19" s="126"/>
      <c r="O19" s="126"/>
      <c r="P19" s="126"/>
      <c r="Q19" s="126"/>
      <c r="R19" s="126"/>
    </row>
    <row r="20" spans="2:18" s="47" customFormat="1" ht="12.75">
      <c r="B20" s="85" t="s">
        <v>122</v>
      </c>
      <c r="C20" s="86"/>
      <c r="D20" s="127">
        <v>2.0699999295175076E-3</v>
      </c>
      <c r="E20" s="127">
        <v>8.3900000900030136E-3</v>
      </c>
      <c r="F20" s="127">
        <v>1.1009999550879002E-2</v>
      </c>
      <c r="G20" s="127">
        <v>1.1020000092685223E-2</v>
      </c>
      <c r="H20" s="127">
        <v>1.3539999723434448E-2</v>
      </c>
      <c r="I20" s="127">
        <v>1.0069999843835831E-2</v>
      </c>
      <c r="J20" s="127">
        <v>9.4200000166893005E-3</v>
      </c>
      <c r="K20" s="127">
        <v>1.2199999764561653E-2</v>
      </c>
      <c r="L20" s="127">
        <v>9.4200000166893005E-3</v>
      </c>
      <c r="M20" s="127">
        <v>1.0099999606609344E-2</v>
      </c>
      <c r="N20" s="127">
        <v>1.1730000376701355E-2</v>
      </c>
      <c r="O20" s="127">
        <v>5.59999980032444E-3</v>
      </c>
      <c r="P20" s="127">
        <v>9.1399997472763062E-3</v>
      </c>
      <c r="Q20" s="127">
        <v>1.1189999990165234E-2</v>
      </c>
      <c r="R20" s="127">
        <v>1.1640000157058239E-2</v>
      </c>
    </row>
    <row r="21" spans="2:18" s="47" customFormat="1" ht="12.75">
      <c r="B21" s="129" t="s">
        <v>123</v>
      </c>
      <c r="C21" s="82"/>
      <c r="D21" s="126">
        <v>6.0600000433623791E-3</v>
      </c>
      <c r="E21" s="126">
        <v>4.2599998414516449E-3</v>
      </c>
      <c r="F21" s="126">
        <v>1.1610000394284725E-2</v>
      </c>
      <c r="G21" s="126">
        <v>8.059999905526638E-3</v>
      </c>
      <c r="H21" s="126">
        <v>8.4300003945827484E-3</v>
      </c>
      <c r="I21" s="126">
        <v>1.0119999758899212E-2</v>
      </c>
      <c r="J21" s="126">
        <v>8.2499999552965164E-3</v>
      </c>
      <c r="K21" s="126">
        <v>7.1299998089671135E-3</v>
      </c>
      <c r="L21" s="126">
        <v>1.1389999650418758E-2</v>
      </c>
      <c r="M21" s="126">
        <v>1.2230000458657742E-2</v>
      </c>
      <c r="N21" s="126">
        <v>1.030999980866909E-2</v>
      </c>
      <c r="O21" s="126">
        <v>1.0490000247955322E-2</v>
      </c>
      <c r="P21" s="126">
        <v>1.3340000063180923E-2</v>
      </c>
      <c r="Q21" s="126">
        <v>9.5100002363324165E-3</v>
      </c>
      <c r="R21" s="126">
        <v>9.3400003388524055E-3</v>
      </c>
    </row>
    <row r="22" spans="2:18" s="47" customFormat="1" ht="12.75">
      <c r="B22" s="129" t="s">
        <v>124</v>
      </c>
      <c r="C22" s="82"/>
      <c r="D22" s="126">
        <v>1.0579999536275864E-2</v>
      </c>
      <c r="E22" s="126">
        <v>1.1680000461637974E-2</v>
      </c>
      <c r="F22" s="126">
        <v>1.9190000370144844E-2</v>
      </c>
      <c r="G22" s="126">
        <v>1.6610000282526016E-2</v>
      </c>
      <c r="H22" s="126">
        <v>1.9260000437498093E-2</v>
      </c>
      <c r="I22" s="126">
        <v>1.7249999567866325E-2</v>
      </c>
      <c r="J22" s="126">
        <v>1.3489999808371067E-2</v>
      </c>
      <c r="K22" s="126">
        <v>1.7619999125599861E-2</v>
      </c>
      <c r="L22" s="126">
        <v>1.4039999805390835E-2</v>
      </c>
      <c r="M22" s="126">
        <v>1.9460000097751617E-2</v>
      </c>
      <c r="N22" s="126">
        <v>1.9990000873804092E-2</v>
      </c>
      <c r="O22" s="126">
        <v>1.2980000115931034E-2</v>
      </c>
      <c r="P22" s="126">
        <v>1.7069999128580093E-2</v>
      </c>
      <c r="Q22" s="126">
        <v>1.0630000382661819E-2</v>
      </c>
      <c r="R22" s="126">
        <v>1.5080000273883343E-2</v>
      </c>
    </row>
    <row r="23" spans="2:18" s="47" customFormat="1" ht="12.75">
      <c r="B23" s="129" t="s">
        <v>125</v>
      </c>
      <c r="C23" s="82"/>
      <c r="D23" s="126">
        <v>2.5609999895095825E-2</v>
      </c>
      <c r="E23" s="126">
        <v>2.1129999309778214E-2</v>
      </c>
      <c r="F23" s="126">
        <v>3.9200000464916229E-2</v>
      </c>
      <c r="G23" s="126">
        <v>3.968999907374382E-2</v>
      </c>
      <c r="H23" s="126">
        <v>4.3600000441074371E-2</v>
      </c>
      <c r="I23" s="126">
        <v>4.1700001806020737E-2</v>
      </c>
      <c r="J23" s="126">
        <v>3.1440000981092453E-2</v>
      </c>
      <c r="K23" s="126">
        <v>2.961999922990799E-2</v>
      </c>
      <c r="L23" s="126">
        <v>3.3009998500347137E-2</v>
      </c>
      <c r="M23" s="126">
        <v>3.3149998635053635E-2</v>
      </c>
      <c r="N23" s="126">
        <v>3.2290000468492508E-2</v>
      </c>
      <c r="O23" s="126">
        <v>2.8249999508261681E-2</v>
      </c>
      <c r="P23" s="126">
        <v>3.4279998391866684E-2</v>
      </c>
      <c r="Q23" s="126">
        <v>3.5840000957250595E-2</v>
      </c>
      <c r="R23" s="126">
        <v>3.1309999525547028E-2</v>
      </c>
    </row>
    <row r="24" spans="2:18" s="47" customFormat="1" ht="12.75">
      <c r="B24" s="88" t="s">
        <v>126</v>
      </c>
      <c r="C24" s="89"/>
      <c r="D24" s="128">
        <v>8.320000022649765E-3</v>
      </c>
      <c r="E24" s="128">
        <v>7.8600002452731133E-3</v>
      </c>
      <c r="F24" s="128">
        <v>1.396000012755394E-2</v>
      </c>
      <c r="G24" s="128">
        <v>1.7990000545978546E-2</v>
      </c>
      <c r="H24" s="128">
        <v>1.664000004529953E-2</v>
      </c>
      <c r="I24" s="128">
        <v>1.6939999535679817E-2</v>
      </c>
      <c r="J24" s="128">
        <v>1.5669999644160271E-2</v>
      </c>
      <c r="K24" s="128">
        <v>1.5569999814033508E-2</v>
      </c>
      <c r="L24" s="128">
        <v>1.590999960899353E-2</v>
      </c>
      <c r="M24" s="128">
        <v>1.4010000042617321E-2</v>
      </c>
      <c r="N24" s="128">
        <v>1.5629999339580536E-2</v>
      </c>
      <c r="O24" s="128">
        <v>1.2749999761581421E-2</v>
      </c>
      <c r="P24" s="128">
        <v>1.408000010997057E-2</v>
      </c>
      <c r="Q24" s="128">
        <v>1.34699996560812E-2</v>
      </c>
      <c r="R24" s="128">
        <v>1.1869999580085278E-2</v>
      </c>
    </row>
    <row r="25" spans="2:18" s="47" customFormat="1" ht="12.75">
      <c r="B25" s="129"/>
      <c r="C25" s="82"/>
      <c r="D25" s="126"/>
      <c r="E25" s="126"/>
      <c r="F25" s="126"/>
      <c r="G25" s="126"/>
      <c r="H25" s="126"/>
      <c r="I25" s="126"/>
      <c r="J25" s="126"/>
      <c r="K25" s="126"/>
      <c r="L25" s="126"/>
      <c r="M25" s="126"/>
      <c r="N25" s="126"/>
      <c r="O25" s="126"/>
      <c r="P25" s="126"/>
      <c r="Q25" s="126"/>
      <c r="R25" s="126"/>
    </row>
    <row r="26" spans="2:18" s="47" customFormat="1" ht="14.25">
      <c r="B26" s="58" t="s">
        <v>428</v>
      </c>
      <c r="C26" s="82"/>
      <c r="D26" s="126"/>
      <c r="E26" s="126"/>
      <c r="F26" s="126"/>
      <c r="G26" s="126"/>
      <c r="H26" s="126"/>
      <c r="I26" s="126"/>
      <c r="J26" s="126"/>
      <c r="K26" s="126"/>
      <c r="L26" s="126"/>
      <c r="M26" s="126"/>
      <c r="N26" s="126"/>
      <c r="O26" s="126"/>
      <c r="P26" s="126"/>
      <c r="Q26" s="126"/>
      <c r="R26" s="126"/>
    </row>
    <row r="27" spans="2:18" s="47" customFormat="1" ht="12.75">
      <c r="B27" s="85" t="s">
        <v>138</v>
      </c>
      <c r="C27" s="86"/>
      <c r="D27" s="127">
        <v>1.9029999151825905E-2</v>
      </c>
      <c r="E27" s="127">
        <v>1.0440000332891941E-2</v>
      </c>
      <c r="F27" s="127">
        <v>1.7859999090433121E-2</v>
      </c>
      <c r="G27" s="127">
        <v>1.7610000446438789E-2</v>
      </c>
      <c r="H27" s="127">
        <v>1.360000018030405E-2</v>
      </c>
      <c r="I27" s="127">
        <v>1.4220000244677067E-2</v>
      </c>
      <c r="J27" s="127">
        <v>1.2380000203847885E-2</v>
      </c>
      <c r="K27" s="127">
        <v>1.0409999638795853E-2</v>
      </c>
      <c r="L27" s="127">
        <v>1.4229999855160713E-2</v>
      </c>
      <c r="M27" s="127">
        <v>1.5390000306069851E-2</v>
      </c>
      <c r="N27" s="127">
        <v>1.4870000071823597E-2</v>
      </c>
      <c r="O27" s="127">
        <v>1.1979999952018261E-2</v>
      </c>
      <c r="P27" s="127">
        <v>1.6389999538660049E-2</v>
      </c>
      <c r="Q27" s="127">
        <v>1.1549999937415123E-2</v>
      </c>
      <c r="R27" s="127">
        <v>1.3209999538958073E-2</v>
      </c>
    </row>
    <row r="28" spans="2:18" s="47" customFormat="1" ht="12.75">
      <c r="B28" s="129" t="s">
        <v>139</v>
      </c>
      <c r="C28" s="82"/>
      <c r="D28" s="126">
        <v>0</v>
      </c>
      <c r="E28" s="126">
        <v>2.6799999177455902E-3</v>
      </c>
      <c r="F28" s="126">
        <v>8.5000001126900315E-4</v>
      </c>
      <c r="G28" s="126">
        <v>4.8099998384714127E-3</v>
      </c>
      <c r="H28" s="126">
        <v>2.2199999075382948E-3</v>
      </c>
      <c r="I28" s="126">
        <v>5.9400000609457493E-3</v>
      </c>
      <c r="J28" s="126">
        <v>3.5800000187009573E-3</v>
      </c>
      <c r="K28" s="126">
        <v>2.6000000070780516E-3</v>
      </c>
      <c r="L28" s="126">
        <v>8.3699999377131462E-3</v>
      </c>
      <c r="M28" s="126">
        <v>2.0500000100582838E-3</v>
      </c>
      <c r="N28" s="126">
        <v>2.0399999339133501E-3</v>
      </c>
      <c r="O28" s="126">
        <v>2.6700000744313002E-3</v>
      </c>
      <c r="P28" s="126">
        <v>6.0100001282989979E-3</v>
      </c>
      <c r="Q28" s="126">
        <v>8.3900000900030136E-3</v>
      </c>
      <c r="R28" s="126">
        <v>2.7499999850988388E-3</v>
      </c>
    </row>
    <row r="29" spans="2:18" s="47" customFormat="1" ht="12.75">
      <c r="B29" s="129" t="s">
        <v>222</v>
      </c>
      <c r="C29" s="82"/>
      <c r="D29" s="126">
        <v>2.2469999268651009E-2</v>
      </c>
      <c r="E29" s="126">
        <v>2.0090000703930855E-2</v>
      </c>
      <c r="F29" s="126">
        <v>3.3240001648664474E-2</v>
      </c>
      <c r="G29" s="126">
        <v>3.3629998564720154E-2</v>
      </c>
      <c r="H29" s="126">
        <v>3.7730000913143158E-2</v>
      </c>
      <c r="I29" s="126">
        <v>3.7289999425411224E-2</v>
      </c>
      <c r="J29" s="126">
        <v>3.0649999156594276E-2</v>
      </c>
      <c r="K29" s="126">
        <v>3.3250000327825546E-2</v>
      </c>
      <c r="L29" s="126">
        <v>2.8550000861287117E-2</v>
      </c>
      <c r="M29" s="126">
        <v>3.392999991774559E-2</v>
      </c>
      <c r="N29" s="126">
        <v>3.1890001147985458E-2</v>
      </c>
      <c r="O29" s="126">
        <v>2.759999968111515E-2</v>
      </c>
      <c r="P29" s="126">
        <v>2.937999926507473E-2</v>
      </c>
      <c r="Q29" s="126">
        <v>2.9009999707341194E-2</v>
      </c>
      <c r="R29" s="126">
        <v>2.744000032544136E-2</v>
      </c>
    </row>
    <row r="30" spans="2:18" s="47" customFormat="1" ht="12.75">
      <c r="B30" s="129" t="s">
        <v>141</v>
      </c>
      <c r="C30" s="82"/>
      <c r="D30" s="126">
        <v>1.0809999890625477E-2</v>
      </c>
      <c r="E30" s="126">
        <v>1.3020000420510769E-2</v>
      </c>
      <c r="F30" s="126">
        <v>2.2350000217556953E-2</v>
      </c>
      <c r="G30" s="126">
        <v>1.7160000279545784E-2</v>
      </c>
      <c r="H30" s="126">
        <v>3.1819999217987061E-2</v>
      </c>
      <c r="I30" s="126">
        <v>1.8729999661445618E-2</v>
      </c>
      <c r="J30" s="126">
        <v>1.1739999987185001E-2</v>
      </c>
      <c r="K30" s="126">
        <v>1.6629999503493309E-2</v>
      </c>
      <c r="L30" s="126">
        <v>1.3220000080764294E-2</v>
      </c>
      <c r="M30" s="126">
        <v>2.0409999415278435E-2</v>
      </c>
      <c r="N30" s="126">
        <v>2.8839999809861183E-2</v>
      </c>
      <c r="O30" s="126">
        <v>1.2120000086724758E-2</v>
      </c>
      <c r="P30" s="126">
        <v>2.6370000094175339E-2</v>
      </c>
      <c r="Q30" s="126">
        <v>1.9449999555945396E-2</v>
      </c>
      <c r="R30" s="126">
        <v>2.0740000531077385E-2</v>
      </c>
    </row>
    <row r="31" spans="2:18" s="47" customFormat="1" ht="12.75">
      <c r="B31" s="129" t="s">
        <v>142</v>
      </c>
      <c r="C31" s="82"/>
      <c r="D31" s="126">
        <v>1.5200000489130616E-3</v>
      </c>
      <c r="E31" s="126">
        <v>6.5700002014636993E-3</v>
      </c>
      <c r="F31" s="126">
        <v>1.6330000013113022E-2</v>
      </c>
      <c r="G31" s="126">
        <v>1.537999976426363E-2</v>
      </c>
      <c r="H31" s="126">
        <v>1.0219999589025974E-2</v>
      </c>
      <c r="I31" s="126">
        <v>1.319000031799078E-2</v>
      </c>
      <c r="J31" s="126">
        <v>1.2419999577105045E-2</v>
      </c>
      <c r="K31" s="126">
        <v>1.4179999940097332E-2</v>
      </c>
      <c r="L31" s="126">
        <v>1.5080000273883343E-2</v>
      </c>
      <c r="M31" s="126">
        <v>1.0339999571442604E-2</v>
      </c>
      <c r="N31" s="126">
        <v>1.0999999940395355E-2</v>
      </c>
      <c r="O31" s="126">
        <v>1.0370000265538692E-2</v>
      </c>
      <c r="P31" s="126">
        <v>8.2700001075863838E-3</v>
      </c>
      <c r="Q31" s="126">
        <v>1.1989999562501907E-2</v>
      </c>
      <c r="R31" s="126">
        <v>1.5720000490546227E-2</v>
      </c>
    </row>
    <row r="32" spans="2:18" s="47" customFormat="1" ht="12.75">
      <c r="B32" s="88" t="s">
        <v>143</v>
      </c>
      <c r="C32" s="89"/>
      <c r="D32" s="128">
        <v>0</v>
      </c>
      <c r="E32" s="128">
        <v>8.3900000900030136E-3</v>
      </c>
      <c r="F32" s="128">
        <v>4.0400000289082527E-3</v>
      </c>
      <c r="G32" s="128">
        <v>8.320000022649765E-3</v>
      </c>
      <c r="H32" s="128">
        <v>1.2170000001788139E-2</v>
      </c>
      <c r="I32" s="128">
        <v>8.670000359416008E-3</v>
      </c>
      <c r="J32" s="128">
        <v>7.9899998381733894E-3</v>
      </c>
      <c r="K32" s="128">
        <v>8.9100003242492676E-3</v>
      </c>
      <c r="L32" s="128">
        <v>9.3999998643994331E-3</v>
      </c>
      <c r="M32" s="128">
        <v>1.0540000163018703E-2</v>
      </c>
      <c r="N32" s="128">
        <v>9.6199996769428253E-3</v>
      </c>
      <c r="O32" s="128">
        <v>7.1399998851120472E-3</v>
      </c>
      <c r="P32" s="128">
        <v>9.8299998790025711E-3</v>
      </c>
      <c r="Q32" s="128">
        <v>6.7599997855722904E-3</v>
      </c>
      <c r="R32" s="128">
        <v>4.0099998004734516E-3</v>
      </c>
    </row>
    <row r="33" spans="2:18" s="47" customFormat="1" ht="12.75">
      <c r="B33" s="129"/>
      <c r="C33" s="82"/>
      <c r="D33" s="126"/>
      <c r="E33" s="126"/>
      <c r="F33" s="126"/>
      <c r="G33" s="126"/>
      <c r="H33" s="126"/>
      <c r="I33" s="126"/>
      <c r="J33" s="126"/>
      <c r="K33" s="126"/>
      <c r="L33" s="126"/>
      <c r="M33" s="126"/>
      <c r="N33" s="126"/>
      <c r="O33" s="126"/>
      <c r="P33" s="126"/>
      <c r="Q33" s="126"/>
      <c r="R33" s="126"/>
    </row>
    <row r="34" spans="2:18" s="47" customFormat="1" ht="12.75">
      <c r="B34" s="58" t="s">
        <v>572</v>
      </c>
      <c r="C34" s="82"/>
      <c r="D34" s="126"/>
      <c r="E34" s="126"/>
      <c r="F34" s="126"/>
      <c r="G34" s="126"/>
      <c r="H34" s="126"/>
      <c r="I34" s="126"/>
      <c r="J34" s="126"/>
      <c r="K34" s="126"/>
      <c r="L34" s="126"/>
      <c r="M34" s="126"/>
      <c r="N34" s="126"/>
      <c r="O34" s="126"/>
      <c r="P34" s="126"/>
      <c r="Q34" s="126"/>
      <c r="R34" s="126"/>
    </row>
    <row r="35" spans="2:18" s="47" customFormat="1" ht="12.75">
      <c r="B35" s="85" t="s">
        <v>224</v>
      </c>
      <c r="C35" s="86"/>
      <c r="D35" s="127">
        <v>1.9759999588131905E-2</v>
      </c>
      <c r="E35" s="127">
        <v>1.752999983727932E-2</v>
      </c>
      <c r="F35" s="127">
        <v>3.3909998834133148E-2</v>
      </c>
      <c r="G35" s="127">
        <v>3.0160000547766685E-2</v>
      </c>
      <c r="H35" s="127">
        <v>3.4680001437664032E-2</v>
      </c>
      <c r="I35" s="127">
        <v>3.1109999865293503E-2</v>
      </c>
      <c r="J35" s="127">
        <v>2.338000014424324E-2</v>
      </c>
      <c r="K35" s="127">
        <v>2.6590000838041306E-2</v>
      </c>
      <c r="L35" s="127">
        <v>2.5380000472068787E-2</v>
      </c>
      <c r="M35" s="127">
        <v>2.9740000143647194E-2</v>
      </c>
      <c r="N35" s="127">
        <v>2.9659999534487724E-2</v>
      </c>
      <c r="O35" s="127">
        <v>2.3429999127984047E-2</v>
      </c>
      <c r="P35" s="127">
        <v>2.8090000152587891E-2</v>
      </c>
      <c r="Q35" s="127">
        <v>2.3970000445842743E-2</v>
      </c>
      <c r="R35" s="127">
        <v>2.5129999965429306E-2</v>
      </c>
    </row>
    <row r="36" spans="2:18" s="47" customFormat="1" ht="12.75">
      <c r="B36" s="129" t="s">
        <v>225</v>
      </c>
      <c r="C36" s="82"/>
      <c r="D36" s="126">
        <v>4.629999864846468E-3</v>
      </c>
      <c r="E36" s="126">
        <v>2.1599999163299799E-3</v>
      </c>
      <c r="F36" s="126">
        <v>1.5200000489130616E-3</v>
      </c>
      <c r="G36" s="126">
        <v>2.7099999133497477E-3</v>
      </c>
      <c r="H36" s="126">
        <v>1.900000061141327E-4</v>
      </c>
      <c r="I36" s="126">
        <v>1.4299999456852674E-3</v>
      </c>
      <c r="J36" s="126">
        <v>0</v>
      </c>
      <c r="K36" s="126">
        <v>2.0999999833293259E-4</v>
      </c>
      <c r="L36" s="126">
        <v>1.0300000431016088E-3</v>
      </c>
      <c r="M36" s="126">
        <v>2.1899999119341373E-3</v>
      </c>
      <c r="N36" s="126">
        <v>4.3500000610947609E-3</v>
      </c>
      <c r="O36" s="126">
        <v>1.4000000373926014E-4</v>
      </c>
      <c r="P36" s="126">
        <v>0</v>
      </c>
      <c r="Q36" s="126">
        <v>7.1499999612569809E-3</v>
      </c>
      <c r="R36" s="126">
        <v>4.0899999439716339E-3</v>
      </c>
    </row>
    <row r="37" spans="2:18" s="47" customFormat="1" ht="12.75">
      <c r="B37" s="88" t="s">
        <v>226</v>
      </c>
      <c r="C37" s="89"/>
      <c r="D37" s="128">
        <v>9.4799995422363281E-3</v>
      </c>
      <c r="E37" s="128">
        <v>8.0099999904632568E-3</v>
      </c>
      <c r="F37" s="128">
        <v>1.1710000224411488E-2</v>
      </c>
      <c r="G37" s="128">
        <v>1.5949999913573265E-2</v>
      </c>
      <c r="H37" s="128">
        <v>1.3120000250637531E-2</v>
      </c>
      <c r="I37" s="128">
        <v>1.4990000054240227E-2</v>
      </c>
      <c r="J37" s="128">
        <v>1.3930000364780426E-2</v>
      </c>
      <c r="K37" s="128">
        <v>1.4329999685287476E-2</v>
      </c>
      <c r="L37" s="128">
        <v>1.3340000063180923E-2</v>
      </c>
      <c r="M37" s="128">
        <v>1.1250000447034836E-2</v>
      </c>
      <c r="N37" s="128">
        <v>1.322999969124794E-2</v>
      </c>
      <c r="O37" s="128">
        <v>1.1269999668002129E-2</v>
      </c>
      <c r="P37" s="128">
        <v>1.2269999831914902E-2</v>
      </c>
      <c r="Q37" s="128">
        <v>1.104000024497509E-2</v>
      </c>
      <c r="R37" s="128">
        <v>9.4999996945261955E-3</v>
      </c>
    </row>
    <row r="38" spans="2:18" s="47" customFormat="1" ht="12.75">
      <c r="B38" s="129"/>
      <c r="C38" s="82"/>
      <c r="D38" s="126"/>
      <c r="E38" s="126"/>
      <c r="F38" s="126"/>
      <c r="G38" s="126"/>
      <c r="H38" s="126"/>
      <c r="I38" s="126"/>
      <c r="J38" s="126"/>
      <c r="K38" s="126"/>
      <c r="L38" s="126"/>
      <c r="M38" s="126"/>
      <c r="N38" s="126"/>
      <c r="O38" s="126"/>
      <c r="P38" s="126"/>
      <c r="Q38" s="126"/>
      <c r="R38" s="126"/>
    </row>
    <row r="39" spans="2:18" s="47" customFormat="1" ht="12.75">
      <c r="B39" s="58" t="s">
        <v>227</v>
      </c>
      <c r="C39" s="131"/>
      <c r="D39" s="126"/>
      <c r="E39" s="126"/>
      <c r="F39" s="126"/>
      <c r="G39" s="126"/>
      <c r="H39" s="126"/>
      <c r="I39" s="126"/>
      <c r="J39" s="126"/>
      <c r="K39" s="126"/>
      <c r="L39" s="126"/>
      <c r="M39" s="126"/>
      <c r="N39" s="126"/>
      <c r="O39" s="126"/>
      <c r="P39" s="126"/>
      <c r="Q39" s="126"/>
      <c r="R39" s="126"/>
    </row>
    <row r="40" spans="2:18" s="47" customFormat="1" ht="12.75">
      <c r="B40" s="202" t="s">
        <v>228</v>
      </c>
      <c r="C40" s="203"/>
      <c r="D40" s="127">
        <v>1.8009999766945839E-2</v>
      </c>
      <c r="E40" s="127">
        <v>1.8300000578165054E-2</v>
      </c>
      <c r="F40" s="127">
        <v>3.044000081717968E-2</v>
      </c>
      <c r="G40" s="127">
        <v>2.9200000688433647E-2</v>
      </c>
      <c r="H40" s="127">
        <v>3.2669998705387115E-2</v>
      </c>
      <c r="I40" s="127">
        <v>2.9170000925660133E-2</v>
      </c>
      <c r="J40" s="127">
        <v>2.5289999321103096E-2</v>
      </c>
      <c r="K40" s="127">
        <v>2.638000063598156E-2</v>
      </c>
      <c r="L40" s="127">
        <v>2.669999934732914E-2</v>
      </c>
      <c r="M40" s="127">
        <v>2.906000055372715E-2</v>
      </c>
      <c r="N40" s="127">
        <v>3.010999970138073E-2</v>
      </c>
      <c r="O40" s="127">
        <v>2.1609999239444733E-2</v>
      </c>
      <c r="P40" s="127">
        <v>2.9349999502301216E-2</v>
      </c>
      <c r="Q40" s="127">
        <v>2.7639999985694885E-2</v>
      </c>
      <c r="R40" s="127">
        <v>2.7809999883174896E-2</v>
      </c>
    </row>
    <row r="41" spans="2:18" s="47" customFormat="1" ht="12.75">
      <c r="B41" s="204" t="s">
        <v>229</v>
      </c>
      <c r="C41" s="205"/>
      <c r="D41" s="128">
        <v>4.8600002191960812E-3</v>
      </c>
      <c r="E41" s="128">
        <v>5.090000107884407E-3</v>
      </c>
      <c r="F41" s="128">
        <v>9.5100002363324165E-3</v>
      </c>
      <c r="G41" s="128">
        <v>1.01500004529953E-2</v>
      </c>
      <c r="H41" s="128">
        <v>1.0200000368058681E-2</v>
      </c>
      <c r="I41" s="128">
        <v>1.0730000212788582E-2</v>
      </c>
      <c r="J41" s="128">
        <v>6.9699999876320362E-3</v>
      </c>
      <c r="K41" s="128">
        <v>8.5500003769993782E-3</v>
      </c>
      <c r="L41" s="128">
        <v>7.4599999934434891E-3</v>
      </c>
      <c r="M41" s="128">
        <v>8.4600001573562622E-3</v>
      </c>
      <c r="N41" s="128">
        <v>8.7299998849630356E-3</v>
      </c>
      <c r="O41" s="128">
        <v>8.0199996009469032E-3</v>
      </c>
      <c r="P41" s="128">
        <v>7.5900000520050526E-3</v>
      </c>
      <c r="Q41" s="128">
        <v>5.4500000551342964E-3</v>
      </c>
      <c r="R41" s="128">
        <v>5.5700000375509262E-3</v>
      </c>
    </row>
    <row r="42" spans="2:18" s="47" customFormat="1" ht="12.75">
      <c r="B42" s="206"/>
      <c r="C42" s="131"/>
      <c r="D42" s="126"/>
      <c r="E42" s="126"/>
      <c r="F42" s="126"/>
      <c r="G42" s="126"/>
      <c r="H42" s="126"/>
      <c r="I42" s="126"/>
      <c r="J42" s="126"/>
      <c r="K42" s="126"/>
      <c r="L42" s="126"/>
      <c r="M42" s="126"/>
      <c r="N42" s="126"/>
      <c r="O42" s="126"/>
      <c r="P42" s="126"/>
      <c r="Q42" s="126"/>
      <c r="R42" s="126"/>
    </row>
    <row r="43" spans="2:18" s="47" customFormat="1" ht="14.25">
      <c r="B43" s="58" t="s">
        <v>430</v>
      </c>
      <c r="C43" s="207"/>
      <c r="D43" s="126"/>
      <c r="E43" s="126"/>
      <c r="F43" s="126"/>
      <c r="G43" s="126"/>
      <c r="H43" s="126"/>
      <c r="I43" s="126"/>
      <c r="J43" s="126"/>
      <c r="K43" s="126"/>
      <c r="L43" s="126"/>
      <c r="M43" s="126"/>
      <c r="N43" s="126"/>
      <c r="O43" s="126"/>
      <c r="P43" s="126"/>
      <c r="Q43" s="126"/>
      <c r="R43" s="126"/>
    </row>
    <row r="44" spans="2:18" s="47" customFormat="1" ht="12.75">
      <c r="B44" s="202" t="s">
        <v>134</v>
      </c>
      <c r="C44" s="203"/>
      <c r="D44" s="127">
        <v>1.1850000359117985E-2</v>
      </c>
      <c r="E44" s="127">
        <v>1.2369999662041664E-2</v>
      </c>
      <c r="F44" s="127">
        <v>2.1500000730156898E-2</v>
      </c>
      <c r="G44" s="127">
        <v>2.1519999951124191E-2</v>
      </c>
      <c r="H44" s="127">
        <v>2.3730000481009483E-2</v>
      </c>
      <c r="I44" s="127">
        <v>2.1810000762343407E-2</v>
      </c>
      <c r="J44" s="127">
        <v>1.7969999462366104E-2</v>
      </c>
      <c r="K44" s="127">
        <v>1.9090000540018082E-2</v>
      </c>
      <c r="L44" s="127">
        <v>1.8459999933838844E-2</v>
      </c>
      <c r="M44" s="127">
        <v>2.0989999175071716E-2</v>
      </c>
      <c r="N44" s="127">
        <v>2.1339999511837959E-2</v>
      </c>
      <c r="O44" s="127">
        <v>1.590999960899353E-2</v>
      </c>
      <c r="P44" s="127">
        <v>2.0649999380111694E-2</v>
      </c>
      <c r="Q44" s="127">
        <v>1.7550000920891762E-2</v>
      </c>
      <c r="R44" s="127">
        <v>1.7999999225139618E-2</v>
      </c>
    </row>
    <row r="45" spans="2:18" s="47" customFormat="1" ht="12.75">
      <c r="B45" s="204" t="s">
        <v>136</v>
      </c>
      <c r="C45" s="205"/>
      <c r="D45" s="128">
        <v>7.969999685883522E-3</v>
      </c>
      <c r="E45" s="128">
        <v>8.670000359416008E-3</v>
      </c>
      <c r="F45" s="128">
        <v>1.3000000268220901E-2</v>
      </c>
      <c r="G45" s="128">
        <v>1.1590000241994858E-2</v>
      </c>
      <c r="H45" s="128">
        <v>1.2529999949038029E-2</v>
      </c>
      <c r="I45" s="128">
        <v>1.331000030040741E-2</v>
      </c>
      <c r="J45" s="128">
        <v>1.0459999553859234E-2</v>
      </c>
      <c r="K45" s="128">
        <v>1.3020000420510769E-2</v>
      </c>
      <c r="L45" s="128">
        <v>1.3589999638497829E-2</v>
      </c>
      <c r="M45" s="128">
        <v>1.2219999916851521E-2</v>
      </c>
      <c r="N45" s="128">
        <v>1.3790000230073929E-2</v>
      </c>
      <c r="O45" s="128">
        <v>1.1869999580085278E-2</v>
      </c>
      <c r="P45" s="128">
        <v>1.2769999913871288E-2</v>
      </c>
      <c r="Q45" s="128">
        <v>1.5169999562203884E-2</v>
      </c>
      <c r="R45" s="128">
        <v>1.4720000326633453E-2</v>
      </c>
    </row>
    <row r="46" spans="2:18" s="47" customFormat="1" ht="12.75">
      <c r="B46" s="46"/>
      <c r="C46" s="46"/>
      <c r="D46" s="92"/>
      <c r="E46" s="92"/>
      <c r="F46" s="92"/>
      <c r="G46" s="92"/>
      <c r="H46" s="92"/>
      <c r="I46" s="92"/>
      <c r="J46" s="92"/>
      <c r="K46" s="92"/>
      <c r="L46" s="92"/>
      <c r="M46" s="92"/>
      <c r="N46" s="92"/>
      <c r="O46" s="92"/>
      <c r="P46" s="92"/>
      <c r="Q46" s="92"/>
      <c r="R46" s="92"/>
    </row>
    <row r="47" spans="2:18" s="47" customFormat="1" ht="12.75">
      <c r="B47" s="58" t="s">
        <v>373</v>
      </c>
      <c r="C47" s="46"/>
      <c r="D47" s="92"/>
      <c r="E47" s="92"/>
      <c r="F47" s="92"/>
      <c r="G47" s="92"/>
      <c r="H47" s="92"/>
      <c r="I47" s="92"/>
      <c r="J47" s="92"/>
      <c r="K47" s="92"/>
      <c r="L47" s="92"/>
      <c r="M47" s="92"/>
      <c r="N47" s="92"/>
      <c r="O47" s="92"/>
      <c r="P47" s="92"/>
      <c r="Q47" s="92"/>
      <c r="R47" s="92"/>
    </row>
    <row r="48" spans="2:18" s="47" customFormat="1" ht="12.75">
      <c r="B48" s="85" t="s">
        <v>569</v>
      </c>
      <c r="C48" s="86"/>
      <c r="D48" s="557">
        <v>3620.8333333333335</v>
      </c>
      <c r="E48" s="557">
        <v>4147.666666666667</v>
      </c>
      <c r="F48" s="557">
        <v>4381.25</v>
      </c>
      <c r="G48" s="557">
        <v>4531</v>
      </c>
      <c r="H48" s="557">
        <v>4670.5</v>
      </c>
      <c r="I48" s="557">
        <v>4770.833333333333</v>
      </c>
      <c r="J48" s="557">
        <v>4927.333333333333</v>
      </c>
      <c r="K48" s="557">
        <v>4991.7998046875</v>
      </c>
      <c r="L48" s="557">
        <v>5059.25</v>
      </c>
      <c r="M48" s="557">
        <v>5118.571940104167</v>
      </c>
      <c r="N48" s="557">
        <v>5153.5</v>
      </c>
      <c r="O48" s="557">
        <v>5274.347981770833</v>
      </c>
      <c r="P48" s="557">
        <v>5435.595703125</v>
      </c>
      <c r="Q48" s="557">
        <v>5642</v>
      </c>
      <c r="R48" s="557">
        <v>5841</v>
      </c>
    </row>
    <row r="49" spans="2:18" s="47" customFormat="1" ht="14.25">
      <c r="B49" s="88" t="s">
        <v>573</v>
      </c>
      <c r="C49" s="89"/>
      <c r="D49" s="293">
        <v>6.5700002014636993E-3</v>
      </c>
      <c r="E49" s="293">
        <v>5.3400001488626003E-3</v>
      </c>
      <c r="F49" s="293">
        <v>1.030999980866909E-2</v>
      </c>
      <c r="G49" s="293">
        <v>1.1380000039935112E-2</v>
      </c>
      <c r="H49" s="293">
        <v>1.0370000265538692E-2</v>
      </c>
      <c r="I49" s="293">
        <v>1.2930000200867653E-2</v>
      </c>
      <c r="J49" s="293">
        <v>1.0979999788105488E-2</v>
      </c>
      <c r="K49" s="293">
        <v>1.2090000323951244E-2</v>
      </c>
      <c r="L49" s="293">
        <v>1.2360000051558018E-2</v>
      </c>
      <c r="M49" s="293">
        <v>1.4290000312030315E-2</v>
      </c>
      <c r="N49" s="293">
        <v>1.4130000025033951E-2</v>
      </c>
      <c r="O49" s="293">
        <v>9.5800003036856651E-3</v>
      </c>
      <c r="P49" s="293">
        <v>1.0230000130832195E-2</v>
      </c>
      <c r="Q49" s="293">
        <v>8.7999999523162842E-3</v>
      </c>
      <c r="R49" s="293">
        <v>9.6199996769428253E-3</v>
      </c>
    </row>
    <row r="50" spans="2:18" s="47" customFormat="1" ht="12.75">
      <c r="B50" s="46"/>
      <c r="C50" s="46"/>
      <c r="D50" s="46"/>
      <c r="E50" s="46"/>
      <c r="F50" s="46"/>
      <c r="G50" s="46"/>
      <c r="H50" s="46"/>
      <c r="I50" s="46"/>
      <c r="J50" s="46"/>
      <c r="K50" s="46"/>
      <c r="L50" s="46"/>
      <c r="M50" s="46"/>
      <c r="N50" s="46"/>
      <c r="O50" s="46"/>
      <c r="P50" s="46"/>
      <c r="Q50" s="46"/>
      <c r="R50" s="46"/>
    </row>
    <row r="51" spans="2:18" s="47" customFormat="1" ht="12.75">
      <c r="B51" s="46" t="s">
        <v>101</v>
      </c>
      <c r="C51" s="46"/>
      <c r="D51" s="46"/>
      <c r="E51" s="46"/>
      <c r="F51" s="46"/>
      <c r="G51" s="46"/>
      <c r="H51" s="46"/>
      <c r="I51" s="46"/>
      <c r="J51" s="46"/>
      <c r="K51" s="46"/>
      <c r="L51" s="46"/>
      <c r="M51" s="46"/>
      <c r="N51" s="46"/>
      <c r="O51" s="46"/>
      <c r="P51" s="46"/>
      <c r="Q51" s="46"/>
      <c r="R51" s="46"/>
    </row>
    <row r="52" spans="2:18">
      <c r="B52" s="46" t="s">
        <v>102</v>
      </c>
      <c r="C52" s="46"/>
      <c r="D52" s="46"/>
      <c r="E52" s="46"/>
      <c r="F52" s="46"/>
      <c r="G52" s="46"/>
      <c r="H52" s="1"/>
      <c r="I52" s="1"/>
      <c r="J52" s="1"/>
      <c r="K52" s="1"/>
      <c r="L52" s="1"/>
      <c r="M52" s="1"/>
      <c r="N52" s="1"/>
      <c r="O52" s="1"/>
      <c r="P52" s="1"/>
      <c r="Q52" s="1"/>
      <c r="R52" s="1"/>
    </row>
    <row r="53" spans="2:18" ht="13.5" customHeight="1">
      <c r="B53" s="106" t="s">
        <v>432</v>
      </c>
      <c r="C53" s="106"/>
      <c r="D53" s="106"/>
      <c r="E53" s="106"/>
      <c r="F53" s="106"/>
      <c r="G53" s="106"/>
      <c r="H53" s="106"/>
      <c r="I53" s="106"/>
      <c r="J53" s="106"/>
      <c r="K53" s="106"/>
      <c r="L53" s="106"/>
      <c r="M53" s="106"/>
      <c r="N53" s="106"/>
      <c r="O53" s="106"/>
      <c r="P53" s="106"/>
      <c r="Q53" s="106"/>
      <c r="R53" s="106"/>
    </row>
    <row r="54" spans="2:18" ht="14.25" customHeight="1">
      <c r="B54" s="106" t="s">
        <v>443</v>
      </c>
      <c r="C54" s="106"/>
      <c r="D54" s="106"/>
      <c r="E54" s="106"/>
      <c r="F54" s="106"/>
      <c r="G54" s="106"/>
      <c r="H54" s="106"/>
      <c r="I54" s="106"/>
      <c r="J54" s="106"/>
      <c r="K54" s="106"/>
      <c r="L54" s="106"/>
      <c r="M54" s="106"/>
      <c r="N54" s="106"/>
      <c r="O54" s="106"/>
      <c r="P54" s="106"/>
      <c r="Q54" s="106"/>
      <c r="R54" s="106"/>
    </row>
    <row r="55" spans="2:18">
      <c r="B55" s="46" t="s">
        <v>574</v>
      </c>
      <c r="C55" s="47"/>
      <c r="D55" s="47"/>
      <c r="E55" s="47"/>
      <c r="F55" s="47"/>
      <c r="G55" s="47"/>
    </row>
    <row r="56" spans="2:18">
      <c r="B56" s="47"/>
      <c r="C56" s="47"/>
      <c r="D56" s="47"/>
      <c r="E56" s="47"/>
      <c r="F56" s="47"/>
      <c r="G56" s="47"/>
    </row>
    <row r="57" spans="2:18">
      <c r="B57" s="131" t="s">
        <v>103</v>
      </c>
      <c r="C57" s="47"/>
      <c r="D57" s="47"/>
      <c r="E57" s="47"/>
      <c r="F57" s="47"/>
      <c r="G57" s="47"/>
    </row>
    <row r="58" spans="2:18">
      <c r="B58" s="47"/>
      <c r="C58" s="47"/>
      <c r="D58" s="47"/>
      <c r="E58" s="47"/>
      <c r="F58" s="47"/>
      <c r="G58" s="47"/>
    </row>
    <row r="59" spans="2:18">
      <c r="B59" s="47"/>
      <c r="C59" s="47"/>
      <c r="D59" s="47"/>
      <c r="E59" s="47"/>
      <c r="F59" s="47"/>
      <c r="G59" s="47"/>
    </row>
  </sheetData>
  <mergeCells count="4">
    <mergeCell ref="B4:Q4"/>
    <mergeCell ref="D6:R6"/>
    <mergeCell ref="B53:R53"/>
    <mergeCell ref="B54:R54"/>
  </mergeCells>
  <pageMargins left="0.70866141732283472" right="0.70866141732283472" top="0.78740157480314965" bottom="0.78740157480314965"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3">
    <tabColor theme="4"/>
  </sheetPr>
  <dimension ref="A1:I146"/>
  <sheetViews>
    <sheetView showGridLines="0" zoomScaleNormal="100" workbookViewId="0"/>
  </sheetViews>
  <sheetFormatPr baseColWidth="10" defaultColWidth="11.42578125" defaultRowHeight="15"/>
  <cols>
    <col min="1" max="1" width="11.42578125" style="2"/>
    <col min="2" max="2" width="14.85546875" style="2" customWidth="1"/>
    <col min="3" max="4" width="11.5703125" style="2" bestFit="1" customWidth="1"/>
    <col min="5" max="7" width="11.5703125" style="2" customWidth="1"/>
    <col min="8" max="16384" width="11.42578125" style="2"/>
  </cols>
  <sheetData>
    <row r="1" spans="1:9" s="33" customFormat="1"/>
    <row r="2" spans="1:9" s="73" customFormat="1" ht="26.85" customHeight="1">
      <c r="A2" s="69"/>
      <c r="B2" s="70" t="s">
        <v>4</v>
      </c>
      <c r="C2" s="71" t="s">
        <v>5</v>
      </c>
      <c r="D2" s="71"/>
      <c r="E2" s="72"/>
      <c r="F2" s="72"/>
      <c r="G2" s="72"/>
      <c r="H2" s="69"/>
      <c r="I2" s="69"/>
    </row>
    <row r="3" spans="1:9" s="33" customFormat="1" ht="13.35" customHeight="1">
      <c r="A3" s="1"/>
      <c r="B3" s="1"/>
      <c r="C3" s="1"/>
      <c r="D3" s="1"/>
      <c r="E3" s="1"/>
      <c r="F3" s="1"/>
      <c r="G3" s="1"/>
      <c r="H3" s="1"/>
      <c r="I3" s="1"/>
    </row>
    <row r="4" spans="1:9" s="41" customFormat="1" ht="15" customHeight="1">
      <c r="A4" s="39"/>
      <c r="B4" s="40" t="s">
        <v>109</v>
      </c>
      <c r="C4" s="39"/>
      <c r="D4" s="39"/>
      <c r="E4" s="39"/>
      <c r="F4" s="39"/>
      <c r="G4" s="39"/>
      <c r="H4" s="39"/>
      <c r="I4" s="39"/>
    </row>
    <row r="5" spans="1:9" ht="13.35" customHeight="1">
      <c r="A5" s="1"/>
      <c r="B5" s="1"/>
      <c r="C5" s="1"/>
      <c r="D5" s="1"/>
      <c r="E5" s="1"/>
      <c r="F5" s="1"/>
      <c r="G5" s="1"/>
      <c r="H5" s="1"/>
      <c r="I5" s="1"/>
    </row>
    <row r="6" spans="1:9" s="47" customFormat="1" ht="12.75">
      <c r="A6" s="42"/>
      <c r="B6" s="42"/>
      <c r="C6" s="43" t="s">
        <v>110</v>
      </c>
      <c r="D6" s="44"/>
      <c r="E6" s="44"/>
      <c r="F6" s="44"/>
      <c r="G6" s="45"/>
      <c r="H6" s="46"/>
      <c r="I6" s="46"/>
    </row>
    <row r="7" spans="1:9" s="47" customFormat="1" ht="12.75">
      <c r="A7" s="42"/>
      <c r="B7" s="42"/>
      <c r="C7" s="49">
        <v>1998</v>
      </c>
      <c r="D7" s="49">
        <v>2003</v>
      </c>
      <c r="E7" s="49">
        <v>2008</v>
      </c>
      <c r="F7" s="49">
        <v>2013</v>
      </c>
      <c r="G7" s="49">
        <v>2018</v>
      </c>
      <c r="H7" s="46"/>
      <c r="I7" s="46"/>
    </row>
    <row r="8" spans="1:9" s="47" customFormat="1" ht="12.75">
      <c r="A8" s="46"/>
      <c r="B8" s="46"/>
      <c r="C8" s="46"/>
      <c r="D8" s="46"/>
      <c r="E8" s="46"/>
      <c r="F8" s="46"/>
      <c r="G8" s="46"/>
      <c r="H8" s="46"/>
      <c r="I8" s="46"/>
    </row>
    <row r="9" spans="1:9" s="47" customFormat="1" ht="12.75">
      <c r="A9" s="46"/>
      <c r="B9" s="77" t="s">
        <v>86</v>
      </c>
      <c r="C9" s="75">
        <v>0.67378200923560205</v>
      </c>
      <c r="D9" s="75">
        <v>0.71414</v>
      </c>
      <c r="E9" s="75">
        <v>0.74756999999999996</v>
      </c>
      <c r="F9" s="75">
        <v>0.74309000000000003</v>
      </c>
      <c r="G9" s="75">
        <v>0.71284999999999998</v>
      </c>
      <c r="H9" s="46"/>
      <c r="I9" s="46"/>
    </row>
    <row r="10" spans="1:9" s="47" customFormat="1" ht="12.75">
      <c r="A10" s="46"/>
      <c r="B10" s="56"/>
      <c r="C10" s="57"/>
      <c r="D10" s="57"/>
      <c r="E10" s="57"/>
      <c r="F10" s="57"/>
      <c r="G10" s="57"/>
      <c r="H10" s="46"/>
      <c r="I10" s="46"/>
    </row>
    <row r="11" spans="1:9" s="47" customFormat="1" ht="12.75">
      <c r="A11" s="46"/>
      <c r="B11" s="58" t="s">
        <v>108</v>
      </c>
      <c r="C11" s="56"/>
      <c r="D11" s="56"/>
      <c r="E11" s="56"/>
      <c r="F11" s="56"/>
      <c r="G11" s="56"/>
      <c r="H11" s="46"/>
      <c r="I11" s="46"/>
    </row>
    <row r="12" spans="1:9" s="47" customFormat="1" ht="15.75">
      <c r="A12" s="46"/>
      <c r="B12" s="60" t="s">
        <v>89</v>
      </c>
      <c r="C12" s="76">
        <v>0.44676928645084507</v>
      </c>
      <c r="D12" s="76">
        <v>0.49564999999999998</v>
      </c>
      <c r="E12" s="76">
        <v>0.52951000000000004</v>
      </c>
      <c r="F12" s="76">
        <v>0.51900000000000002</v>
      </c>
      <c r="G12" s="76">
        <v>0.50116000000000005</v>
      </c>
      <c r="H12" s="46"/>
      <c r="I12" s="46"/>
    </row>
    <row r="13" spans="1:9" s="47" customFormat="1" ht="15.75">
      <c r="A13" s="46"/>
      <c r="B13" s="62" t="s">
        <v>90</v>
      </c>
      <c r="C13" s="63">
        <v>0.21751925224136331</v>
      </c>
      <c r="D13" s="63">
        <v>0.21206</v>
      </c>
      <c r="E13" s="63">
        <v>0.21068999999999999</v>
      </c>
      <c r="F13" s="63">
        <v>0.21664</v>
      </c>
      <c r="G13" s="63">
        <v>0.21224999999999999</v>
      </c>
      <c r="H13" s="46"/>
      <c r="I13" s="46"/>
    </row>
    <row r="14" spans="1:9" s="47" customFormat="1" ht="15.75">
      <c r="A14" s="46"/>
      <c r="B14" s="62" t="s">
        <v>91</v>
      </c>
      <c r="C14" s="63">
        <v>0.14901092065616833</v>
      </c>
      <c r="D14" s="63">
        <v>0.13732</v>
      </c>
      <c r="E14" s="63">
        <v>0.13053999999999999</v>
      </c>
      <c r="F14" s="63">
        <v>0.13439999999999999</v>
      </c>
      <c r="G14" s="63">
        <v>0.13436999999999999</v>
      </c>
      <c r="H14" s="46"/>
      <c r="I14" s="46"/>
    </row>
    <row r="15" spans="1:9" s="47" customFormat="1" ht="15.75">
      <c r="A15" s="46"/>
      <c r="B15" s="62" t="s">
        <v>92</v>
      </c>
      <c r="C15" s="63">
        <v>9.841746671725364E-2</v>
      </c>
      <c r="D15" s="63">
        <v>8.4510000000000002E-2</v>
      </c>
      <c r="E15" s="63">
        <v>7.7439999999999995E-2</v>
      </c>
      <c r="F15" s="63">
        <v>7.9630000000000006E-2</v>
      </c>
      <c r="G15" s="63">
        <v>8.2720000000000002E-2</v>
      </c>
      <c r="H15" s="46"/>
      <c r="I15" s="46"/>
    </row>
    <row r="16" spans="1:9" s="47" customFormat="1" ht="15.75">
      <c r="A16" s="46"/>
      <c r="B16" s="62" t="s">
        <v>93</v>
      </c>
      <c r="C16" s="63">
        <v>5.1524407010339703E-2</v>
      </c>
      <c r="D16" s="63">
        <v>4.5039999999999997E-2</v>
      </c>
      <c r="E16" s="63">
        <v>4.011E-2</v>
      </c>
      <c r="F16" s="63">
        <v>4.0590000000000001E-2</v>
      </c>
      <c r="G16" s="63">
        <v>4.4569999999999999E-2</v>
      </c>
      <c r="H16" s="46"/>
      <c r="I16" s="46"/>
    </row>
    <row r="17" spans="1:9" s="47" customFormat="1" ht="15.75">
      <c r="A17" s="46"/>
      <c r="B17" s="62" t="s">
        <v>94</v>
      </c>
      <c r="C17" s="63">
        <v>2.4016753226368415E-2</v>
      </c>
      <c r="D17" s="63">
        <v>2.1680000000000001E-2</v>
      </c>
      <c r="E17" s="63">
        <v>1.8550000000000001E-2</v>
      </c>
      <c r="F17" s="63">
        <v>1.737E-2</v>
      </c>
      <c r="G17" s="63">
        <v>1.9640000000000001E-2</v>
      </c>
      <c r="H17" s="46"/>
      <c r="I17" s="46"/>
    </row>
    <row r="18" spans="1:9" s="47" customFormat="1" ht="15.75">
      <c r="A18" s="46"/>
      <c r="B18" s="62" t="s">
        <v>95</v>
      </c>
      <c r="C18" s="63">
        <v>1.1219316492780972E-2</v>
      </c>
      <c r="D18" s="63">
        <v>9.6600000000000002E-3</v>
      </c>
      <c r="E18" s="63">
        <v>7.3200000000000001E-3</v>
      </c>
      <c r="F18" s="63">
        <v>6.1599999999999997E-3</v>
      </c>
      <c r="G18" s="63">
        <v>7.4799999999999997E-3</v>
      </c>
      <c r="H18" s="46"/>
      <c r="I18" s="46"/>
    </row>
    <row r="19" spans="1:9" s="47" customFormat="1" ht="15.75">
      <c r="A19" s="46"/>
      <c r="B19" s="62" t="s">
        <v>96</v>
      </c>
      <c r="C19" s="63">
        <v>4.742963439369547E-3</v>
      </c>
      <c r="D19" s="63">
        <v>3.31E-3</v>
      </c>
      <c r="E19" s="63">
        <v>1.67E-3</v>
      </c>
      <c r="F19" s="63">
        <v>1.08E-3</v>
      </c>
      <c r="G19" s="63">
        <v>2.0100000000000001E-3</v>
      </c>
      <c r="H19" s="46"/>
      <c r="I19" s="46"/>
    </row>
    <row r="20" spans="1:9" s="47" customFormat="1" ht="15.75">
      <c r="A20" s="46"/>
      <c r="B20" s="62" t="s">
        <v>97</v>
      </c>
      <c r="C20" s="63">
        <v>1.0044652585067728E-3</v>
      </c>
      <c r="D20" s="63">
        <v>2.7E-4</v>
      </c>
      <c r="E20" s="63">
        <v>3.0000000000000001E-5</v>
      </c>
      <c r="F20" s="63">
        <v>-5.0000000000000002E-5</v>
      </c>
      <c r="G20" s="63">
        <v>8.0000000000000007E-5</v>
      </c>
      <c r="H20" s="46"/>
      <c r="I20" s="46"/>
    </row>
    <row r="21" spans="1:9" s="47" customFormat="1" ht="15.75">
      <c r="A21" s="46"/>
      <c r="B21" s="64" t="s">
        <v>98</v>
      </c>
      <c r="C21" s="65">
        <v>-4.2248314930242318E-3</v>
      </c>
      <c r="D21" s="65">
        <v>-9.4999999999999998E-3</v>
      </c>
      <c r="E21" s="65">
        <v>-1.585E-2</v>
      </c>
      <c r="F21" s="65">
        <v>-1.4829999999999999E-2</v>
      </c>
      <c r="G21" s="65">
        <v>-4.28E-3</v>
      </c>
      <c r="H21" s="46"/>
      <c r="I21" s="46"/>
    </row>
    <row r="22" spans="1:9" s="47" customFormat="1" ht="12.75">
      <c r="A22" s="46"/>
      <c r="B22" s="46"/>
      <c r="C22" s="66"/>
      <c r="D22" s="66"/>
      <c r="E22" s="66"/>
      <c r="F22" s="66"/>
      <c r="G22" s="66"/>
      <c r="H22" s="46"/>
      <c r="I22" s="46"/>
    </row>
    <row r="23" spans="1:9" s="47" customFormat="1" ht="15.75">
      <c r="A23" s="46"/>
      <c r="B23" s="51" t="s">
        <v>99</v>
      </c>
      <c r="C23" s="61">
        <f>SUM(C12:C16)</f>
        <v>0.96324133307596993</v>
      </c>
      <c r="D23" s="61">
        <v>0.97458</v>
      </c>
      <c r="E23" s="61">
        <v>0.98829</v>
      </c>
      <c r="F23" s="61">
        <v>0.99026999999999998</v>
      </c>
      <c r="G23" s="61">
        <v>0.97507999999999995</v>
      </c>
      <c r="H23" s="46"/>
      <c r="I23" s="46"/>
    </row>
    <row r="24" spans="1:9" s="47" customFormat="1" ht="15.75">
      <c r="A24" s="46"/>
      <c r="B24" s="54" t="s">
        <v>100</v>
      </c>
      <c r="C24" s="65">
        <f>SUM(C17:C21)</f>
        <v>3.6758666924001475E-2</v>
      </c>
      <c r="D24" s="65">
        <v>2.5420000000000002E-2</v>
      </c>
      <c r="E24" s="65">
        <v>1.171E-2</v>
      </c>
      <c r="F24" s="65">
        <v>9.7300000000000008E-3</v>
      </c>
      <c r="G24" s="65">
        <v>2.4920000000000001E-2</v>
      </c>
      <c r="H24" s="46"/>
      <c r="I24" s="46"/>
    </row>
    <row r="25" spans="1:9" s="47" customFormat="1" ht="12.75">
      <c r="A25" s="46"/>
      <c r="B25" s="46"/>
      <c r="C25" s="46"/>
      <c r="D25" s="46"/>
      <c r="E25" s="46"/>
      <c r="F25" s="46"/>
      <c r="G25" s="46"/>
      <c r="H25" s="46"/>
      <c r="I25" s="46"/>
    </row>
    <row r="26" spans="1:9" s="47" customFormat="1" ht="12.75">
      <c r="A26" s="46"/>
      <c r="B26" s="46" t="s">
        <v>111</v>
      </c>
      <c r="C26" s="46"/>
      <c r="D26" s="46"/>
      <c r="E26" s="46"/>
      <c r="F26" s="46"/>
      <c r="G26" s="46"/>
      <c r="H26" s="46"/>
      <c r="I26" s="46"/>
    </row>
    <row r="27" spans="1:9" s="47" customFormat="1" ht="12.75">
      <c r="A27" s="46"/>
      <c r="B27" s="46"/>
      <c r="C27" s="46"/>
      <c r="D27" s="46"/>
      <c r="E27" s="46"/>
      <c r="F27" s="46"/>
      <c r="G27" s="46"/>
      <c r="H27" s="46"/>
      <c r="I27" s="46"/>
    </row>
    <row r="28" spans="1:9" s="47" customFormat="1" ht="12.75">
      <c r="A28" s="46"/>
      <c r="B28" s="46"/>
      <c r="C28" s="46"/>
      <c r="D28" s="46"/>
      <c r="E28" s="46"/>
      <c r="F28" s="46"/>
      <c r="G28" s="46"/>
      <c r="H28" s="46"/>
      <c r="I28" s="46"/>
    </row>
    <row r="29" spans="1:9" s="47" customFormat="1" ht="12.75">
      <c r="A29" s="46"/>
      <c r="B29" s="46"/>
      <c r="C29" s="46"/>
      <c r="D29" s="46"/>
      <c r="E29" s="46"/>
      <c r="F29" s="46"/>
      <c r="G29" s="46"/>
      <c r="H29" s="46"/>
      <c r="I29" s="46"/>
    </row>
    <row r="30" spans="1:9" s="47" customFormat="1" ht="12.75">
      <c r="A30" s="46"/>
      <c r="B30" s="46"/>
      <c r="C30" s="46"/>
      <c r="D30" s="46"/>
      <c r="E30" s="46"/>
      <c r="F30" s="46"/>
      <c r="G30" s="46"/>
      <c r="H30" s="46"/>
      <c r="I30" s="46"/>
    </row>
    <row r="31" spans="1:9" s="47" customFormat="1" ht="12.75">
      <c r="A31" s="46"/>
      <c r="B31" s="46"/>
      <c r="C31" s="46"/>
      <c r="D31" s="46"/>
      <c r="E31" s="46"/>
      <c r="F31" s="46"/>
      <c r="G31" s="46"/>
      <c r="H31" s="46"/>
      <c r="I31" s="46"/>
    </row>
    <row r="32" spans="1:9" s="47" customFormat="1" ht="12.75"/>
    <row r="33" s="47" customFormat="1" ht="12.75"/>
    <row r="34" s="47" customFormat="1" ht="12.75"/>
    <row r="35" s="47" customFormat="1" ht="12.75"/>
    <row r="36" s="47" customFormat="1" ht="12.75"/>
    <row r="37" s="47" customFormat="1" ht="12.75"/>
    <row r="38" s="47" customFormat="1" ht="12.75"/>
    <row r="39" s="47" customFormat="1" ht="12.75"/>
    <row r="40" s="47" customFormat="1" ht="12.75"/>
    <row r="41" s="47" customFormat="1" ht="12.75"/>
    <row r="42" s="47" customFormat="1" ht="12.75"/>
    <row r="43" s="47" customFormat="1" ht="12.75"/>
    <row r="44" s="47" customFormat="1" ht="12.75"/>
    <row r="45" s="47" customFormat="1" ht="12.75"/>
    <row r="46" s="47" customFormat="1" ht="12.75"/>
    <row r="47" s="47" customFormat="1" ht="12.75"/>
    <row r="48" s="47" customFormat="1" ht="12.75"/>
    <row r="49" s="47" customFormat="1" ht="12.75"/>
    <row r="50" s="47" customFormat="1" ht="12.75"/>
    <row r="51" s="47" customFormat="1" ht="12.75"/>
    <row r="52" s="47" customFormat="1" ht="12.75"/>
    <row r="53" s="47" customFormat="1" ht="12.75"/>
    <row r="54" s="47" customFormat="1" ht="12.75"/>
    <row r="55" s="47" customFormat="1" ht="12.75"/>
    <row r="56" s="47" customFormat="1" ht="12.75"/>
    <row r="57" s="47" customFormat="1" ht="12.75"/>
    <row r="58" s="47" customFormat="1" ht="12.75"/>
    <row r="59" s="47" customFormat="1" ht="12.75"/>
    <row r="60" s="47" customFormat="1" ht="12.75"/>
    <row r="61" s="47" customFormat="1" ht="12.75"/>
    <row r="62" s="47" customFormat="1" ht="12.75"/>
    <row r="63" s="47" customFormat="1" ht="12.75"/>
    <row r="64" s="47" customFormat="1" ht="12.75"/>
    <row r="65" s="47" customFormat="1" ht="12.75"/>
    <row r="66" s="47" customFormat="1" ht="12.75"/>
    <row r="67" s="47" customFormat="1" ht="12.75"/>
    <row r="68" s="47" customFormat="1" ht="12.75"/>
    <row r="69" s="47" customFormat="1" ht="12.75"/>
    <row r="70" s="47" customFormat="1" ht="12.75"/>
    <row r="71" s="47" customFormat="1" ht="12.75"/>
    <row r="72" s="47" customFormat="1" ht="12.75"/>
    <row r="73" s="47" customFormat="1" ht="12.75"/>
    <row r="74" s="47" customFormat="1" ht="12.75"/>
    <row r="75" s="47" customFormat="1" ht="12.75"/>
    <row r="76" s="47" customFormat="1" ht="12.75"/>
    <row r="77" s="47" customFormat="1" ht="12.75"/>
    <row r="78" s="47" customFormat="1" ht="12.75"/>
    <row r="79" s="47" customFormat="1" ht="12.75"/>
    <row r="80" s="47" customFormat="1" ht="12.75"/>
    <row r="81" s="47" customFormat="1" ht="12.75"/>
    <row r="82" s="47" customFormat="1" ht="12.75"/>
    <row r="83" s="47" customFormat="1" ht="12.75"/>
    <row r="84" s="47" customFormat="1" ht="12.75"/>
    <row r="85" s="47" customFormat="1" ht="12.75"/>
    <row r="86" s="47" customFormat="1" ht="12.75"/>
    <row r="87" s="47" customFormat="1" ht="12.75"/>
    <row r="88" s="47" customFormat="1" ht="12.75"/>
    <row r="89" s="47" customFormat="1" ht="12.75"/>
    <row r="90" s="47" customFormat="1" ht="12.75"/>
    <row r="91" s="47" customFormat="1" ht="12.75"/>
    <row r="92" s="47" customFormat="1" ht="12.75"/>
    <row r="93" s="47" customFormat="1" ht="12.75"/>
    <row r="94" s="47" customFormat="1" ht="12.75"/>
    <row r="95" s="47" customFormat="1" ht="12.75"/>
    <row r="96" s="47" customFormat="1" ht="12.75"/>
    <row r="97" s="47" customFormat="1" ht="12.75"/>
    <row r="98" s="47" customFormat="1" ht="12.75"/>
    <row r="99" s="47" customFormat="1" ht="12.75"/>
    <row r="100" s="47" customFormat="1" ht="12.75"/>
    <row r="101" s="47" customFormat="1" ht="12.75"/>
    <row r="102" s="47" customFormat="1" ht="12.75"/>
    <row r="103" s="47" customFormat="1" ht="12.75"/>
    <row r="104" s="47" customFormat="1" ht="12.75"/>
    <row r="105" s="47" customFormat="1" ht="12.75"/>
    <row r="106" s="47" customFormat="1" ht="12.75"/>
    <row r="107" s="47" customFormat="1" ht="12.75"/>
    <row r="108" s="47" customFormat="1" ht="12.75"/>
    <row r="109" s="47" customFormat="1" ht="12.75"/>
    <row r="110" s="47" customFormat="1" ht="12.75"/>
    <row r="111" s="47" customFormat="1" ht="12.75"/>
    <row r="112" s="47" customFormat="1" ht="12.75"/>
    <row r="113" s="47" customFormat="1" ht="12.75"/>
    <row r="114" s="47" customFormat="1" ht="12.75"/>
    <row r="115" s="47" customFormat="1" ht="12.75"/>
    <row r="116" s="47" customFormat="1" ht="12.75"/>
    <row r="117" s="47" customFormat="1" ht="12.75"/>
    <row r="118" s="47" customFormat="1" ht="12.75"/>
    <row r="119" s="47" customFormat="1" ht="12.75"/>
    <row r="120" s="47" customFormat="1" ht="12.75"/>
    <row r="121" s="47" customFormat="1" ht="12.75"/>
    <row r="122" s="47" customFormat="1" ht="12.75"/>
    <row r="123" s="47" customFormat="1" ht="12.75"/>
    <row r="124" s="47" customFormat="1" ht="12.75"/>
    <row r="125" s="47" customFormat="1" ht="12.75"/>
    <row r="126" s="47" customFormat="1" ht="12.75"/>
    <row r="127" s="47" customFormat="1" ht="12.75"/>
    <row r="128" s="47" customFormat="1" ht="12.75"/>
    <row r="129" s="47" customFormat="1" ht="12.75"/>
    <row r="130" s="47" customFormat="1" ht="12.75"/>
    <row r="131" s="47" customFormat="1" ht="12.75"/>
    <row r="132" s="47" customFormat="1" ht="12.75"/>
    <row r="133" s="47" customFormat="1" ht="12.75"/>
    <row r="134" s="47" customFormat="1" ht="12.75"/>
    <row r="135" s="47" customFormat="1" ht="12.75"/>
    <row r="136" s="47" customFormat="1" ht="12.75"/>
    <row r="137" s="47" customFormat="1" ht="12.75"/>
    <row r="138" s="47" customFormat="1" ht="12.75"/>
    <row r="139" s="47" customFormat="1" ht="12.75"/>
    <row r="140" s="47" customFormat="1" ht="12.75"/>
    <row r="141" s="47" customFormat="1" ht="12.75"/>
    <row r="142" s="47" customFormat="1" ht="12.75"/>
    <row r="143" s="47" customFormat="1" ht="12.75"/>
    <row r="144" s="47" customFormat="1" ht="12.75"/>
    <row r="145" s="47" customFormat="1" ht="12.75"/>
    <row r="146" s="47" customFormat="1" ht="12.75"/>
  </sheetData>
  <mergeCells count="1">
    <mergeCell ref="C6:G6"/>
  </mergeCells>
  <pageMargins left="0.70866141732283472" right="0.70866141732283472" top="0.78740157480314965" bottom="0.78740157480314965" header="0.31496062992125984" footer="0.31496062992125984"/>
  <pageSetup paperSize="9" scale="6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6">
    <tabColor theme="7" tint="0.39997558519241921"/>
  </sheetPr>
  <dimension ref="A1:R61"/>
  <sheetViews>
    <sheetView showGridLines="0" zoomScaleNormal="100" workbookViewId="0"/>
  </sheetViews>
  <sheetFormatPr baseColWidth="10" defaultColWidth="10.7109375" defaultRowHeight="15"/>
  <cols>
    <col min="1" max="2" width="10.7109375" style="33"/>
    <col min="3" max="3" width="24.42578125" style="33" bestFit="1" customWidth="1"/>
    <col min="4" max="18" width="8.7109375" style="33" customWidth="1"/>
    <col min="19" max="16384" width="10.7109375" style="33"/>
  </cols>
  <sheetData>
    <row r="1" spans="1:18">
      <c r="B1" s="1"/>
      <c r="C1" s="1"/>
      <c r="D1" s="1"/>
      <c r="E1" s="1"/>
      <c r="F1" s="1"/>
      <c r="G1" s="1"/>
      <c r="H1" s="1"/>
      <c r="I1" s="1"/>
      <c r="J1" s="1"/>
      <c r="K1" s="1"/>
      <c r="L1" s="1"/>
      <c r="M1" s="1"/>
      <c r="N1" s="1"/>
      <c r="O1" s="1"/>
      <c r="P1" s="1"/>
      <c r="Q1" s="1"/>
      <c r="R1" s="1"/>
    </row>
    <row r="2" spans="1:18" s="38" customFormat="1" ht="26.85" customHeight="1">
      <c r="B2" s="544" t="s">
        <v>70</v>
      </c>
      <c r="C2" s="36" t="s">
        <v>71</v>
      </c>
      <c r="D2" s="37"/>
      <c r="E2" s="37"/>
      <c r="F2" s="37"/>
      <c r="G2" s="37"/>
      <c r="H2" s="37"/>
      <c r="I2" s="37"/>
      <c r="J2" s="37"/>
      <c r="K2" s="37"/>
      <c r="L2" s="37"/>
      <c r="M2" s="37"/>
      <c r="N2" s="37"/>
      <c r="O2" s="37"/>
      <c r="P2" s="37"/>
      <c r="Q2" s="37"/>
      <c r="R2" s="37"/>
    </row>
    <row r="3" spans="1:18" ht="13.35" customHeight="1">
      <c r="B3" s="1"/>
      <c r="C3" s="1"/>
      <c r="D3" s="1"/>
      <c r="E3" s="1"/>
      <c r="F3" s="1"/>
      <c r="G3" s="1"/>
      <c r="H3" s="1"/>
      <c r="I3" s="1"/>
      <c r="J3" s="1"/>
      <c r="K3" s="1"/>
      <c r="L3" s="1"/>
      <c r="M3" s="1"/>
      <c r="N3" s="1"/>
      <c r="O3" s="1"/>
      <c r="P3" s="1"/>
      <c r="Q3" s="1"/>
      <c r="R3" s="1"/>
    </row>
    <row r="4" spans="1:18" ht="16.5" customHeight="1">
      <c r="B4" s="558" t="s">
        <v>575</v>
      </c>
      <c r="C4" s="559"/>
      <c r="D4" s="559"/>
      <c r="E4" s="559"/>
      <c r="F4" s="559"/>
      <c r="G4" s="559"/>
      <c r="H4" s="559"/>
      <c r="I4" s="559"/>
      <c r="J4" s="559"/>
      <c r="K4" s="559"/>
      <c r="L4" s="304"/>
      <c r="M4" s="304"/>
      <c r="N4" s="304"/>
      <c r="O4" s="304"/>
      <c r="P4" s="304"/>
      <c r="Q4" s="304"/>
      <c r="R4" s="304"/>
    </row>
    <row r="5" spans="1:18" ht="15" customHeight="1">
      <c r="B5" s="558"/>
      <c r="C5" s="559"/>
      <c r="D5" s="559"/>
      <c r="E5" s="559"/>
      <c r="F5" s="559"/>
      <c r="G5" s="559"/>
      <c r="H5" s="559"/>
      <c r="I5" s="559"/>
      <c r="J5" s="559"/>
      <c r="K5" s="559"/>
      <c r="L5" s="304"/>
      <c r="M5" s="304"/>
      <c r="N5" s="304"/>
      <c r="O5" s="304"/>
      <c r="P5" s="304"/>
      <c r="Q5" s="304"/>
      <c r="R5" s="304"/>
    </row>
    <row r="6" spans="1:18" ht="13.35" customHeight="1">
      <c r="B6" s="1"/>
      <c r="C6" s="1"/>
      <c r="D6" s="1"/>
      <c r="E6" s="1"/>
      <c r="F6" s="1"/>
      <c r="G6" s="1"/>
      <c r="H6" s="1"/>
      <c r="I6" s="1"/>
      <c r="J6" s="1"/>
      <c r="K6" s="1"/>
      <c r="L6" s="1"/>
      <c r="M6" s="1"/>
      <c r="N6" s="1"/>
      <c r="O6" s="1"/>
      <c r="P6" s="1"/>
      <c r="Q6" s="1"/>
      <c r="R6" s="1"/>
    </row>
    <row r="7" spans="1:18" s="47" customFormat="1" ht="14.25">
      <c r="A7" s="223"/>
      <c r="B7" s="365" t="s">
        <v>305</v>
      </c>
      <c r="C7" s="48"/>
      <c r="D7" s="549">
        <v>1995</v>
      </c>
      <c r="E7" s="549">
        <v>2000</v>
      </c>
      <c r="F7" s="549">
        <v>2005</v>
      </c>
      <c r="G7" s="549">
        <v>2006</v>
      </c>
      <c r="H7" s="549">
        <v>2007</v>
      </c>
      <c r="I7" s="549">
        <v>2008</v>
      </c>
      <c r="J7" s="549">
        <v>2009</v>
      </c>
      <c r="K7" s="549">
        <v>2010</v>
      </c>
      <c r="L7" s="549">
        <v>2011</v>
      </c>
      <c r="M7" s="549">
        <v>2012</v>
      </c>
      <c r="N7" s="549" t="s">
        <v>85</v>
      </c>
      <c r="O7" s="549">
        <v>2014</v>
      </c>
      <c r="P7" s="549">
        <v>2015</v>
      </c>
      <c r="Q7" s="549">
        <v>2016</v>
      </c>
      <c r="R7" s="549">
        <v>2017</v>
      </c>
    </row>
    <row r="8" spans="1:18" s="47" customFormat="1" ht="12.75">
      <c r="B8" s="56"/>
      <c r="C8" s="123"/>
      <c r="D8" s="124"/>
      <c r="E8" s="124"/>
      <c r="F8" s="124"/>
      <c r="G8" s="124"/>
      <c r="H8" s="46"/>
      <c r="I8" s="46"/>
      <c r="J8" s="46"/>
      <c r="K8" s="46"/>
      <c r="L8" s="46"/>
      <c r="M8" s="46"/>
      <c r="N8" s="46"/>
      <c r="O8" s="46"/>
      <c r="P8" s="46"/>
      <c r="Q8" s="46"/>
      <c r="R8" s="46"/>
    </row>
    <row r="9" spans="1:18" s="47" customFormat="1" ht="12.75">
      <c r="B9" s="74" t="s">
        <v>117</v>
      </c>
      <c r="C9" s="80"/>
      <c r="D9" s="125">
        <v>7.6959997415542603E-2</v>
      </c>
      <c r="E9" s="125">
        <v>8.9539997279644012E-2</v>
      </c>
      <c r="F9" s="125">
        <v>8.1380002200603485E-2</v>
      </c>
      <c r="G9" s="125">
        <v>8.8019996881484985E-2</v>
      </c>
      <c r="H9" s="125">
        <v>9.3309998512268066E-2</v>
      </c>
      <c r="I9" s="125">
        <v>7.8850001096725464E-2</v>
      </c>
      <c r="J9" s="125">
        <v>7.8960001468658447E-2</v>
      </c>
      <c r="K9" s="125">
        <v>7.9180002212524414E-2</v>
      </c>
      <c r="L9" s="125">
        <v>7.2920002043247223E-2</v>
      </c>
      <c r="M9" s="125">
        <v>7.6020002365112305E-2</v>
      </c>
      <c r="N9" s="125">
        <v>7.1489997208118439E-2</v>
      </c>
      <c r="O9" s="125">
        <v>7.6099999248981476E-2</v>
      </c>
      <c r="P9" s="125">
        <v>8.1950001418590546E-2</v>
      </c>
      <c r="Q9" s="125">
        <v>8.0049999058246613E-2</v>
      </c>
      <c r="R9" s="125">
        <v>8.5459999740123749E-2</v>
      </c>
    </row>
    <row r="10" spans="1:18" s="47" customFormat="1" ht="12.75">
      <c r="B10" s="58"/>
      <c r="C10" s="82"/>
      <c r="D10" s="126"/>
      <c r="E10" s="126"/>
      <c r="F10" s="126"/>
      <c r="G10" s="126"/>
      <c r="H10" s="126"/>
      <c r="I10" s="126"/>
      <c r="J10" s="126"/>
      <c r="K10" s="126"/>
      <c r="L10" s="126"/>
      <c r="M10" s="126"/>
      <c r="N10" s="126"/>
      <c r="O10" s="126"/>
      <c r="P10" s="126"/>
      <c r="Q10" s="126"/>
      <c r="R10" s="126"/>
    </row>
    <row r="11" spans="1:18" s="47" customFormat="1" ht="12.75">
      <c r="B11" s="58" t="s">
        <v>118</v>
      </c>
      <c r="C11" s="82"/>
      <c r="D11" s="126"/>
      <c r="E11" s="126"/>
      <c r="F11" s="126"/>
      <c r="G11" s="126"/>
      <c r="H11" s="126"/>
      <c r="I11" s="126"/>
      <c r="J11" s="126"/>
      <c r="K11" s="126"/>
      <c r="L11" s="126"/>
      <c r="M11" s="126"/>
      <c r="N11" s="126"/>
      <c r="O11" s="126"/>
      <c r="P11" s="126"/>
      <c r="Q11" s="126"/>
      <c r="R11" s="126"/>
    </row>
    <row r="12" spans="1:18" s="47" customFormat="1" ht="12.75">
      <c r="B12" s="85" t="s">
        <v>119</v>
      </c>
      <c r="C12" s="86"/>
      <c r="D12" s="127">
        <v>7.9829998314380646E-2</v>
      </c>
      <c r="E12" s="127">
        <v>9.311000257730484E-2</v>
      </c>
      <c r="F12" s="127">
        <v>8.4140002727508545E-2</v>
      </c>
      <c r="G12" s="127">
        <v>9.042000025510788E-2</v>
      </c>
      <c r="H12" s="127">
        <v>9.5550000667572021E-2</v>
      </c>
      <c r="I12" s="127">
        <v>8.4959998726844788E-2</v>
      </c>
      <c r="J12" s="127">
        <v>8.4210000932216644E-2</v>
      </c>
      <c r="K12" s="127">
        <v>8.4250003099441528E-2</v>
      </c>
      <c r="L12" s="127">
        <v>7.4620001018047333E-2</v>
      </c>
      <c r="M12" s="127">
        <v>8.1560000777244568E-2</v>
      </c>
      <c r="N12" s="127">
        <v>7.444000244140625E-2</v>
      </c>
      <c r="O12" s="127">
        <v>8.2800000905990601E-2</v>
      </c>
      <c r="P12" s="127">
        <v>8.6390003561973572E-2</v>
      </c>
      <c r="Q12" s="127">
        <v>8.5060000419616699E-2</v>
      </c>
      <c r="R12" s="127">
        <v>9.0609997510910034E-2</v>
      </c>
    </row>
    <row r="13" spans="1:18" s="47" customFormat="1" ht="12.75">
      <c r="B13" s="88" t="s">
        <v>120</v>
      </c>
      <c r="C13" s="89"/>
      <c r="D13" s="128">
        <v>7.4220001697540283E-2</v>
      </c>
      <c r="E13" s="128">
        <v>8.6110003292560577E-2</v>
      </c>
      <c r="F13" s="128">
        <v>7.8720003366470337E-2</v>
      </c>
      <c r="G13" s="128">
        <v>8.5699997842311859E-2</v>
      </c>
      <c r="H13" s="128">
        <v>9.1150000691413879E-2</v>
      </c>
      <c r="I13" s="128">
        <v>7.2949998080730438E-2</v>
      </c>
      <c r="J13" s="128">
        <v>7.3890000581741333E-2</v>
      </c>
      <c r="K13" s="128">
        <v>7.4309997260570526E-2</v>
      </c>
      <c r="L13" s="128">
        <v>7.1290001273155212E-2</v>
      </c>
      <c r="M13" s="128">
        <v>7.068999856710434E-2</v>
      </c>
      <c r="N13" s="128">
        <v>6.8640001118183136E-2</v>
      </c>
      <c r="O13" s="128">
        <v>6.9609999656677246E-2</v>
      </c>
      <c r="P13" s="128">
        <v>7.7629998326301575E-2</v>
      </c>
      <c r="Q13" s="128">
        <v>7.5130000710487366E-2</v>
      </c>
      <c r="R13" s="128">
        <v>8.0499999225139618E-2</v>
      </c>
    </row>
    <row r="14" spans="1:18" s="47" customFormat="1" ht="12.75">
      <c r="B14" s="129"/>
      <c r="C14" s="82"/>
      <c r="D14" s="126"/>
      <c r="E14" s="126"/>
      <c r="F14" s="126"/>
      <c r="G14" s="126"/>
      <c r="H14" s="126"/>
      <c r="I14" s="126"/>
      <c r="J14" s="126"/>
      <c r="K14" s="126"/>
      <c r="L14" s="126"/>
      <c r="M14" s="126"/>
      <c r="N14" s="126"/>
      <c r="O14" s="126"/>
      <c r="P14" s="126"/>
      <c r="Q14" s="126"/>
      <c r="R14" s="126"/>
    </row>
    <row r="15" spans="1:18" s="47" customFormat="1" ht="12.75">
      <c r="B15" s="58" t="s">
        <v>219</v>
      </c>
      <c r="C15" s="82"/>
      <c r="D15" s="126"/>
      <c r="E15" s="126"/>
      <c r="F15" s="126"/>
      <c r="G15" s="126"/>
      <c r="H15" s="126"/>
      <c r="I15" s="126"/>
      <c r="J15" s="126"/>
      <c r="K15" s="126"/>
      <c r="L15" s="126"/>
      <c r="M15" s="126"/>
      <c r="N15" s="126"/>
      <c r="O15" s="126"/>
      <c r="P15" s="126"/>
      <c r="Q15" s="126"/>
      <c r="R15" s="126"/>
    </row>
    <row r="16" spans="1:18" s="47" customFormat="1" ht="12.75">
      <c r="B16" s="85" t="s">
        <v>220</v>
      </c>
      <c r="C16" s="86"/>
      <c r="D16" s="127">
        <v>9.1499999165534973E-2</v>
      </c>
      <c r="E16" s="127">
        <v>0.10268999636173248</v>
      </c>
      <c r="F16" s="127">
        <v>9.5009997487068176E-2</v>
      </c>
      <c r="G16" s="127">
        <v>0.10266000032424927</v>
      </c>
      <c r="H16" s="127">
        <v>0.10504999756813049</v>
      </c>
      <c r="I16" s="127">
        <v>9.1040000319480896E-2</v>
      </c>
      <c r="J16" s="127">
        <v>8.9519999921321869E-2</v>
      </c>
      <c r="K16" s="127">
        <v>8.9610002934932709E-2</v>
      </c>
      <c r="L16" s="127">
        <v>8.2889996469020844E-2</v>
      </c>
      <c r="M16" s="127">
        <v>8.6139999330043793E-2</v>
      </c>
      <c r="N16" s="127">
        <v>7.9949997365474701E-2</v>
      </c>
      <c r="O16" s="127">
        <v>8.4810003638267517E-2</v>
      </c>
      <c r="P16" s="127">
        <v>9.292999655008316E-2</v>
      </c>
      <c r="Q16" s="127">
        <v>8.9259997010231018E-2</v>
      </c>
      <c r="R16" s="127">
        <v>9.6119999885559082E-2</v>
      </c>
    </row>
    <row r="17" spans="2:18" s="47" customFormat="1" ht="12.75">
      <c r="B17" s="88" t="s">
        <v>221</v>
      </c>
      <c r="C17" s="89"/>
      <c r="D17" s="128">
        <v>2.4180000647902489E-2</v>
      </c>
      <c r="E17" s="128">
        <v>3.968999907374382E-2</v>
      </c>
      <c r="F17" s="128">
        <v>2.8449999168515205E-2</v>
      </c>
      <c r="G17" s="128">
        <v>3.0920000746846199E-2</v>
      </c>
      <c r="H17" s="128">
        <v>4.6879999339580536E-2</v>
      </c>
      <c r="I17" s="128">
        <v>3.164999932050705E-2</v>
      </c>
      <c r="J17" s="128">
        <v>3.7579998373985291E-2</v>
      </c>
      <c r="K17" s="128">
        <v>3.7579998373985291E-2</v>
      </c>
      <c r="L17" s="128">
        <v>3.2209999859333038E-2</v>
      </c>
      <c r="M17" s="128">
        <v>3.5080000758171082E-2</v>
      </c>
      <c r="N17" s="128">
        <v>3.7530001252889633E-2</v>
      </c>
      <c r="O17" s="128">
        <v>4.0580000728368759E-2</v>
      </c>
      <c r="P17" s="128">
        <v>3.734000027179718E-2</v>
      </c>
      <c r="Q17" s="128">
        <v>4.2080000042915344E-2</v>
      </c>
      <c r="R17" s="128">
        <v>4.21300008893013E-2</v>
      </c>
    </row>
    <row r="18" spans="2:18" s="47" customFormat="1" ht="12.75">
      <c r="B18" s="129"/>
      <c r="C18" s="82"/>
      <c r="D18" s="126"/>
      <c r="E18" s="126"/>
      <c r="F18" s="126"/>
      <c r="G18" s="126"/>
      <c r="H18" s="126"/>
      <c r="I18" s="126"/>
      <c r="J18" s="126"/>
      <c r="K18" s="126"/>
      <c r="L18" s="126"/>
      <c r="M18" s="126"/>
      <c r="N18" s="126"/>
      <c r="O18" s="126"/>
      <c r="P18" s="126"/>
      <c r="Q18" s="126"/>
      <c r="R18" s="126"/>
    </row>
    <row r="19" spans="2:18" s="47" customFormat="1" ht="12.75">
      <c r="B19" s="58" t="s">
        <v>121</v>
      </c>
      <c r="C19" s="82"/>
      <c r="D19" s="126"/>
      <c r="E19" s="126"/>
      <c r="F19" s="126"/>
      <c r="G19" s="126"/>
      <c r="H19" s="126"/>
      <c r="I19" s="126"/>
      <c r="J19" s="126"/>
      <c r="K19" s="126"/>
      <c r="L19" s="126"/>
      <c r="M19" s="126"/>
      <c r="N19" s="126"/>
      <c r="O19" s="126"/>
      <c r="P19" s="126"/>
      <c r="Q19" s="126"/>
      <c r="R19" s="126"/>
    </row>
    <row r="20" spans="2:18" s="47" customFormat="1" ht="12.75">
      <c r="B20" s="85" t="s">
        <v>123</v>
      </c>
      <c r="C20" s="86"/>
      <c r="D20" s="127">
        <v>6.8800002336502075E-2</v>
      </c>
      <c r="E20" s="127">
        <v>6.7419998347759247E-2</v>
      </c>
      <c r="F20" s="127">
        <v>6.1289999634027481E-2</v>
      </c>
      <c r="G20" s="127">
        <v>8.4100000560283661E-2</v>
      </c>
      <c r="H20" s="127">
        <v>7.5360000133514404E-2</v>
      </c>
      <c r="I20" s="127">
        <v>6.0779999941587448E-2</v>
      </c>
      <c r="J20" s="127">
        <v>5.9330001473426819E-2</v>
      </c>
      <c r="K20" s="127">
        <v>6.0669999569654465E-2</v>
      </c>
      <c r="L20" s="127">
        <v>5.9039998799562454E-2</v>
      </c>
      <c r="M20" s="127">
        <v>7.0979997515678406E-2</v>
      </c>
      <c r="N20" s="127">
        <v>6.2760002911090851E-2</v>
      </c>
      <c r="O20" s="127">
        <v>7.5530000030994415E-2</v>
      </c>
      <c r="P20" s="127">
        <v>6.3359998166561127E-2</v>
      </c>
      <c r="Q20" s="127">
        <v>7.5539998710155487E-2</v>
      </c>
      <c r="R20" s="127">
        <v>8.4619998931884766E-2</v>
      </c>
    </row>
    <row r="21" spans="2:18" s="47" customFormat="1" ht="12.75">
      <c r="B21" s="129" t="s">
        <v>124</v>
      </c>
      <c r="C21" s="82"/>
      <c r="D21" s="126">
        <v>6.7309997975826263E-2</v>
      </c>
      <c r="E21" s="126">
        <v>7.1929998695850372E-2</v>
      </c>
      <c r="F21" s="126">
        <v>6.3830003142356873E-2</v>
      </c>
      <c r="G21" s="126">
        <v>6.5430000424385071E-2</v>
      </c>
      <c r="H21" s="126">
        <v>6.3790000975131989E-2</v>
      </c>
      <c r="I21" s="126">
        <v>5.1559999585151672E-2</v>
      </c>
      <c r="J21" s="126">
        <v>5.7760000228881836E-2</v>
      </c>
      <c r="K21" s="126">
        <v>5.9360001236200333E-2</v>
      </c>
      <c r="L21" s="126">
        <v>5.2870001643896103E-2</v>
      </c>
      <c r="M21" s="126">
        <v>5.2080001682043076E-2</v>
      </c>
      <c r="N21" s="126">
        <v>5.1270000636577606E-2</v>
      </c>
      <c r="O21" s="126">
        <v>5.6869998574256897E-2</v>
      </c>
      <c r="P21" s="126">
        <v>5.9749998152256012E-2</v>
      </c>
      <c r="Q21" s="126">
        <v>5.5720001459121704E-2</v>
      </c>
      <c r="R21" s="126">
        <v>5.4930001497268677E-2</v>
      </c>
    </row>
    <row r="22" spans="2:18" s="47" customFormat="1" ht="12.75">
      <c r="B22" s="129" t="s">
        <v>125</v>
      </c>
      <c r="C22" s="82"/>
      <c r="D22" s="126">
        <v>0.10085000097751617</v>
      </c>
      <c r="E22" s="126">
        <v>0.11971999704837799</v>
      </c>
      <c r="F22" s="126">
        <v>0.11018999665975571</v>
      </c>
      <c r="G22" s="126">
        <v>0.11607000231742859</v>
      </c>
      <c r="H22" s="126">
        <v>0.12570999562740326</v>
      </c>
      <c r="I22" s="126">
        <v>0.10723000019788742</v>
      </c>
      <c r="J22" s="126">
        <v>9.7649998962879181E-2</v>
      </c>
      <c r="K22" s="126">
        <v>8.9830003678798676E-2</v>
      </c>
      <c r="L22" s="126">
        <v>8.4610000252723694E-2</v>
      </c>
      <c r="M22" s="126">
        <v>8.7289996445178986E-2</v>
      </c>
      <c r="N22" s="126">
        <v>8.5210002958774567E-2</v>
      </c>
      <c r="O22" s="126">
        <v>9.0120002627372742E-2</v>
      </c>
      <c r="P22" s="126">
        <v>9.1439999639987946E-2</v>
      </c>
      <c r="Q22" s="126">
        <v>9.8650000989437103E-2</v>
      </c>
      <c r="R22" s="126">
        <v>0.10882999747991562</v>
      </c>
    </row>
    <row r="23" spans="2:18" s="47" customFormat="1" ht="12.75">
      <c r="B23" s="88" t="s">
        <v>126</v>
      </c>
      <c r="C23" s="89"/>
      <c r="D23" s="128">
        <v>9.1700002551078796E-2</v>
      </c>
      <c r="E23" s="128">
        <v>0.10668999701738358</v>
      </c>
      <c r="F23" s="128">
        <v>0.10694000124931335</v>
      </c>
      <c r="G23" s="128">
        <v>0.11570999771356583</v>
      </c>
      <c r="H23" s="128">
        <v>0.12898999452590942</v>
      </c>
      <c r="I23" s="128">
        <v>0.11649999767541885</v>
      </c>
      <c r="J23" s="128">
        <v>0.11383000016212463</v>
      </c>
      <c r="K23" s="128">
        <v>0.11356999725103378</v>
      </c>
      <c r="L23" s="128">
        <v>0.10362999886274338</v>
      </c>
      <c r="M23" s="128">
        <v>0.10937000066041946</v>
      </c>
      <c r="N23" s="128">
        <v>0.10019999742507935</v>
      </c>
      <c r="O23" s="128">
        <v>9.6519999206066132E-2</v>
      </c>
      <c r="P23" s="128">
        <v>0.11951000243425369</v>
      </c>
      <c r="Q23" s="128">
        <v>0.10459999740123749</v>
      </c>
      <c r="R23" s="128">
        <v>0.11720000207424164</v>
      </c>
    </row>
    <row r="24" spans="2:18" s="47" customFormat="1" ht="12.75">
      <c r="B24" s="129"/>
      <c r="C24" s="82"/>
      <c r="D24" s="126"/>
      <c r="E24" s="126"/>
      <c r="F24" s="126"/>
      <c r="G24" s="126"/>
      <c r="H24" s="126"/>
      <c r="I24" s="126"/>
      <c r="J24" s="126"/>
      <c r="K24" s="126"/>
      <c r="L24" s="126"/>
      <c r="M24" s="126"/>
      <c r="N24" s="126"/>
      <c r="O24" s="126"/>
      <c r="P24" s="126"/>
      <c r="Q24" s="126"/>
      <c r="R24" s="126"/>
    </row>
    <row r="25" spans="2:18" s="47" customFormat="1" ht="12.75">
      <c r="B25" s="58" t="s">
        <v>137</v>
      </c>
      <c r="C25" s="82"/>
      <c r="D25" s="126"/>
      <c r="E25" s="126"/>
      <c r="F25" s="126"/>
      <c r="G25" s="126"/>
      <c r="H25" s="126"/>
      <c r="I25" s="126"/>
      <c r="J25" s="126"/>
      <c r="K25" s="126"/>
      <c r="L25" s="126"/>
      <c r="M25" s="126"/>
      <c r="N25" s="126"/>
      <c r="O25" s="126"/>
      <c r="P25" s="126"/>
      <c r="Q25" s="126"/>
      <c r="R25" s="126"/>
    </row>
    <row r="26" spans="2:18" s="47" customFormat="1" ht="12.75">
      <c r="B26" s="85" t="s">
        <v>138</v>
      </c>
      <c r="C26" s="86"/>
      <c r="D26" s="127">
        <v>5.1010001450777054E-2</v>
      </c>
      <c r="E26" s="127">
        <v>5.67299984395504E-2</v>
      </c>
      <c r="F26" s="127">
        <v>5.9829998761415482E-2</v>
      </c>
      <c r="G26" s="127">
        <v>5.7020001113414764E-2</v>
      </c>
      <c r="H26" s="127">
        <v>6.9949999451637268E-2</v>
      </c>
      <c r="I26" s="127">
        <v>4.8650000244379044E-2</v>
      </c>
      <c r="J26" s="127">
        <v>5.4389998316764832E-2</v>
      </c>
      <c r="K26" s="127">
        <v>5.1279999315738678E-2</v>
      </c>
      <c r="L26" s="127">
        <v>4.7040000557899475E-2</v>
      </c>
      <c r="M26" s="127">
        <v>4.9139998853206635E-2</v>
      </c>
      <c r="N26" s="127">
        <v>4.8050001263618469E-2</v>
      </c>
      <c r="O26" s="127">
        <v>4.5299999415874481E-2</v>
      </c>
      <c r="P26" s="127">
        <v>4.9740001559257507E-2</v>
      </c>
      <c r="Q26" s="127">
        <v>4.9690000712871552E-2</v>
      </c>
      <c r="R26" s="127">
        <v>5.7250000536441803E-2</v>
      </c>
    </row>
    <row r="27" spans="2:18" s="47" customFormat="1" ht="12.75">
      <c r="B27" s="129" t="s">
        <v>139</v>
      </c>
      <c r="C27" s="82"/>
      <c r="D27" s="126">
        <v>4.6799998730421066E-2</v>
      </c>
      <c r="E27" s="126">
        <v>4.374999925494194E-2</v>
      </c>
      <c r="F27" s="126">
        <v>2.9910000041127205E-2</v>
      </c>
      <c r="G27" s="126">
        <v>2.5609999895095825E-2</v>
      </c>
      <c r="H27" s="126">
        <v>3.3309999853372574E-2</v>
      </c>
      <c r="I27" s="126">
        <v>1.916000060737133E-2</v>
      </c>
      <c r="J27" s="126">
        <v>1.6950000077486038E-2</v>
      </c>
      <c r="K27" s="126">
        <v>2.1910000592470169E-2</v>
      </c>
      <c r="L27" s="126">
        <v>2.6669999584555626E-2</v>
      </c>
      <c r="M27" s="126">
        <v>2.768000029027462E-2</v>
      </c>
      <c r="N27" s="126">
        <v>2.8119999915361404E-2</v>
      </c>
      <c r="O27" s="126">
        <v>2.6969999074935913E-2</v>
      </c>
      <c r="P27" s="126">
        <v>2.3369999602437019E-2</v>
      </c>
      <c r="Q27" s="126">
        <v>3.9880000054836273E-2</v>
      </c>
      <c r="R27" s="126">
        <v>3.0740000307559967E-2</v>
      </c>
    </row>
    <row r="28" spans="2:18" s="47" customFormat="1" ht="12.75">
      <c r="B28" s="129" t="s">
        <v>222</v>
      </c>
      <c r="C28" s="82"/>
      <c r="D28" s="126">
        <v>0.10284999758005142</v>
      </c>
      <c r="E28" s="126">
        <v>0.11417999863624573</v>
      </c>
      <c r="F28" s="126">
        <v>0.11196000128984451</v>
      </c>
      <c r="G28" s="126">
        <v>0.11490999907255173</v>
      </c>
      <c r="H28" s="126">
        <v>0.1196800023317337</v>
      </c>
      <c r="I28" s="126">
        <v>0.11156000196933746</v>
      </c>
      <c r="J28" s="126">
        <v>0.11157999932765961</v>
      </c>
      <c r="K28" s="126">
        <v>0.10294999927282333</v>
      </c>
      <c r="L28" s="126">
        <v>0.10001000016927719</v>
      </c>
      <c r="M28" s="126">
        <v>0.10166999697685242</v>
      </c>
      <c r="N28" s="126">
        <v>9.148000180721283E-2</v>
      </c>
      <c r="O28" s="126">
        <v>9.5919996500015259E-2</v>
      </c>
      <c r="P28" s="126">
        <v>0.11702000349760056</v>
      </c>
      <c r="Q28" s="126">
        <v>0.1081399992108345</v>
      </c>
      <c r="R28" s="126">
        <v>0.11736000329256058</v>
      </c>
    </row>
    <row r="29" spans="2:18" s="47" customFormat="1" ht="12.75">
      <c r="B29" s="129" t="s">
        <v>141</v>
      </c>
      <c r="C29" s="82"/>
      <c r="D29" s="126">
        <v>0.10321000218391418</v>
      </c>
      <c r="E29" s="126">
        <v>8.6529999971389771E-2</v>
      </c>
      <c r="F29" s="126">
        <v>7.8850001096725464E-2</v>
      </c>
      <c r="G29" s="126">
        <v>7.8610002994537354E-2</v>
      </c>
      <c r="H29" s="126">
        <v>8.9429996907711029E-2</v>
      </c>
      <c r="I29" s="126">
        <v>6.8669997155666351E-2</v>
      </c>
      <c r="J29" s="126">
        <v>7.2849996387958527E-2</v>
      </c>
      <c r="K29" s="126">
        <v>7.2169996798038483E-2</v>
      </c>
      <c r="L29" s="126">
        <v>7.2200000286102295E-2</v>
      </c>
      <c r="M29" s="126">
        <v>7.5939998030662537E-2</v>
      </c>
      <c r="N29" s="126">
        <v>8.5979998111724854E-2</v>
      </c>
      <c r="O29" s="126">
        <v>8.3719998598098755E-2</v>
      </c>
      <c r="P29" s="126">
        <v>7.8850001096725464E-2</v>
      </c>
      <c r="Q29" s="126">
        <v>8.3030000329017639E-2</v>
      </c>
      <c r="R29" s="126">
        <v>9.5179997384548187E-2</v>
      </c>
    </row>
    <row r="30" spans="2:18" s="47" customFormat="1" ht="12.75">
      <c r="B30" s="129" t="s">
        <v>142</v>
      </c>
      <c r="C30" s="82"/>
      <c r="D30" s="126">
        <v>5.8410000056028366E-2</v>
      </c>
      <c r="E30" s="126">
        <v>0.1046999990940094</v>
      </c>
      <c r="F30" s="126">
        <v>8.7520003318786621E-2</v>
      </c>
      <c r="G30" s="126">
        <v>0.10255999863147736</v>
      </c>
      <c r="H30" s="126">
        <v>9.4549998641014099E-2</v>
      </c>
      <c r="I30" s="126">
        <v>9.0769998729228973E-2</v>
      </c>
      <c r="J30" s="126">
        <v>8.3779998123645782E-2</v>
      </c>
      <c r="K30" s="126">
        <v>9.2940002679824829E-2</v>
      </c>
      <c r="L30" s="126">
        <v>7.1869999170303345E-2</v>
      </c>
      <c r="M30" s="126">
        <v>8.8100001215934753E-2</v>
      </c>
      <c r="N30" s="126">
        <v>8.1280000507831573E-2</v>
      </c>
      <c r="O30" s="126">
        <v>0.10526999831199646</v>
      </c>
      <c r="P30" s="126">
        <v>0.10372000187635422</v>
      </c>
      <c r="Q30" s="126">
        <v>9.4499997794628143E-2</v>
      </c>
      <c r="R30" s="126">
        <v>8.8600002229213715E-2</v>
      </c>
    </row>
    <row r="31" spans="2:18" s="47" customFormat="1" ht="12.75">
      <c r="B31" s="88" t="s">
        <v>143</v>
      </c>
      <c r="C31" s="89"/>
      <c r="D31" s="128">
        <v>6.6390000283718109E-2</v>
      </c>
      <c r="E31" s="128">
        <v>8.9350000023841858E-2</v>
      </c>
      <c r="F31" s="128">
        <v>7.4790000915527344E-2</v>
      </c>
      <c r="G31" s="128">
        <v>0.10560999810695648</v>
      </c>
      <c r="H31" s="128">
        <v>0.12669000029563904</v>
      </c>
      <c r="I31" s="128">
        <v>8.0190002918243408E-2</v>
      </c>
      <c r="J31" s="128">
        <v>8.9259997010231018E-2</v>
      </c>
      <c r="K31" s="128">
        <v>0.10447999835014343</v>
      </c>
      <c r="L31" s="128">
        <v>8.2790002226829529E-2</v>
      </c>
      <c r="M31" s="128">
        <v>7.3409996926784515E-2</v>
      </c>
      <c r="N31" s="128">
        <v>5.8839999139308929E-2</v>
      </c>
      <c r="O31" s="128">
        <v>6.6780000925064087E-2</v>
      </c>
      <c r="P31" s="128">
        <v>6.7740000784397125E-2</v>
      </c>
      <c r="Q31" s="128">
        <v>7.5249999761581421E-2</v>
      </c>
      <c r="R31" s="128">
        <v>7.7560000121593475E-2</v>
      </c>
    </row>
    <row r="32" spans="2:18" s="47" customFormat="1" ht="12.75">
      <c r="B32" s="129"/>
      <c r="C32" s="82"/>
      <c r="D32" s="126"/>
      <c r="E32" s="126"/>
      <c r="F32" s="126"/>
      <c r="G32" s="126"/>
      <c r="H32" s="126"/>
      <c r="I32" s="126"/>
      <c r="J32" s="126"/>
      <c r="K32" s="126"/>
      <c r="L32" s="126"/>
      <c r="M32" s="126"/>
      <c r="N32" s="126"/>
      <c r="O32" s="126"/>
      <c r="P32" s="126"/>
      <c r="Q32" s="126"/>
      <c r="R32" s="126"/>
    </row>
    <row r="33" spans="2:18" s="47" customFormat="1" ht="12.75">
      <c r="B33" s="58" t="s">
        <v>223</v>
      </c>
      <c r="C33" s="82"/>
      <c r="D33" s="126"/>
      <c r="E33" s="126"/>
      <c r="F33" s="126"/>
      <c r="G33" s="126"/>
      <c r="H33" s="126"/>
      <c r="I33" s="126"/>
      <c r="J33" s="126"/>
      <c r="K33" s="126"/>
      <c r="L33" s="126"/>
      <c r="M33" s="126"/>
      <c r="N33" s="126"/>
      <c r="O33" s="126"/>
      <c r="P33" s="126"/>
      <c r="Q33" s="126"/>
      <c r="R33" s="126"/>
    </row>
    <row r="34" spans="2:18" s="47" customFormat="1" ht="12.75">
      <c r="B34" s="85" t="s">
        <v>224</v>
      </c>
      <c r="C34" s="86"/>
      <c r="D34" s="127">
        <v>8.3250001072883606E-2</v>
      </c>
      <c r="E34" s="127">
        <v>9.2179998755455017E-2</v>
      </c>
      <c r="F34" s="127">
        <v>8.8619999587535858E-2</v>
      </c>
      <c r="G34" s="127">
        <v>8.9790001511573792E-2</v>
      </c>
      <c r="H34" s="127">
        <v>9.4999998807907104E-2</v>
      </c>
      <c r="I34" s="127">
        <v>7.6899997889995575E-2</v>
      </c>
      <c r="J34" s="127">
        <v>7.9570002853870392E-2</v>
      </c>
      <c r="K34" s="127">
        <v>7.677999883890152E-2</v>
      </c>
      <c r="L34" s="127">
        <v>6.9550000131130219E-2</v>
      </c>
      <c r="M34" s="127">
        <v>7.3059998452663422E-2</v>
      </c>
      <c r="N34" s="127">
        <v>7.0739999413490295E-2</v>
      </c>
      <c r="O34" s="127">
        <v>7.8419998288154602E-2</v>
      </c>
      <c r="P34" s="127">
        <v>8.1249997019767761E-2</v>
      </c>
      <c r="Q34" s="127">
        <v>8.1050001084804535E-2</v>
      </c>
      <c r="R34" s="127">
        <v>8.919999748468399E-2</v>
      </c>
    </row>
    <row r="35" spans="2:18" s="47" customFormat="1" ht="12.75">
      <c r="B35" s="129" t="s">
        <v>225</v>
      </c>
      <c r="C35" s="82"/>
      <c r="D35" s="126">
        <v>2.8020000085234642E-2</v>
      </c>
      <c r="E35" s="126">
        <v>3.8490001112222672E-2</v>
      </c>
      <c r="F35" s="126">
        <v>1.2600000016391277E-2</v>
      </c>
      <c r="G35" s="126">
        <v>2.0999999716877937E-2</v>
      </c>
      <c r="H35" s="126">
        <v>8.7700001895427704E-3</v>
      </c>
      <c r="I35" s="126">
        <v>1.7890000715851784E-2</v>
      </c>
      <c r="J35" s="126">
        <v>8.3299996331334114E-3</v>
      </c>
      <c r="K35" s="126">
        <v>1.7699999734759331E-2</v>
      </c>
      <c r="L35" s="126">
        <v>1.6330000013113022E-2</v>
      </c>
      <c r="M35" s="126">
        <v>1.2740000151097775E-2</v>
      </c>
      <c r="N35" s="126">
        <v>6.8899998441338539E-3</v>
      </c>
      <c r="O35" s="126">
        <v>1.6909999772906303E-2</v>
      </c>
      <c r="P35" s="126">
        <v>5.7399999350309372E-3</v>
      </c>
      <c r="Q35" s="126">
        <v>1.0119999758899212E-2</v>
      </c>
      <c r="R35" s="126">
        <v>1.6000000759959221E-2</v>
      </c>
    </row>
    <row r="36" spans="2:18" s="47" customFormat="1" ht="12.75">
      <c r="B36" s="88" t="s">
        <v>226</v>
      </c>
      <c r="C36" s="89"/>
      <c r="D36" s="128">
        <v>8.1749998033046722E-2</v>
      </c>
      <c r="E36" s="128">
        <v>9.7680002450942993E-2</v>
      </c>
      <c r="F36" s="128">
        <v>9.8880000412464142E-2</v>
      </c>
      <c r="G36" s="128">
        <v>0.10745000094175339</v>
      </c>
      <c r="H36" s="128">
        <v>0.11956000328063965</v>
      </c>
      <c r="I36" s="128">
        <v>0.11190000176429749</v>
      </c>
      <c r="J36" s="128">
        <v>0.10548999905586243</v>
      </c>
      <c r="K36" s="128">
        <v>0.10462000221014023</v>
      </c>
      <c r="L36" s="128">
        <v>9.5229998230934143E-2</v>
      </c>
      <c r="M36" s="128">
        <v>0.10057000070810318</v>
      </c>
      <c r="N36" s="128">
        <v>9.3120001256465912E-2</v>
      </c>
      <c r="O36" s="128">
        <v>9.0080000460147858E-2</v>
      </c>
      <c r="P36" s="128">
        <v>0.10733000189065933</v>
      </c>
      <c r="Q36" s="128">
        <v>9.7879998385906219E-2</v>
      </c>
      <c r="R36" s="128">
        <v>0.10812000185251236</v>
      </c>
    </row>
    <row r="37" spans="2:18" s="47" customFormat="1" ht="12.75">
      <c r="B37" s="129"/>
      <c r="C37" s="82"/>
      <c r="D37" s="126"/>
      <c r="E37" s="126"/>
      <c r="F37" s="126"/>
      <c r="G37" s="126"/>
      <c r="H37" s="126"/>
      <c r="I37" s="126"/>
      <c r="J37" s="126"/>
      <c r="K37" s="126"/>
      <c r="L37" s="126"/>
      <c r="M37" s="126"/>
      <c r="N37" s="126"/>
      <c r="O37" s="126"/>
      <c r="P37" s="126"/>
      <c r="Q37" s="126"/>
      <c r="R37" s="126"/>
    </row>
    <row r="38" spans="2:18" s="47" customFormat="1" ht="14.25">
      <c r="B38" s="58" t="s">
        <v>178</v>
      </c>
      <c r="C38" s="82"/>
      <c r="D38" s="126"/>
      <c r="E38" s="126"/>
      <c r="F38" s="126"/>
      <c r="G38" s="126"/>
      <c r="H38" s="126"/>
      <c r="I38" s="126"/>
      <c r="J38" s="126"/>
      <c r="K38" s="126"/>
      <c r="L38" s="126"/>
      <c r="M38" s="126"/>
      <c r="N38" s="126"/>
      <c r="O38" s="126"/>
      <c r="P38" s="126"/>
      <c r="Q38" s="126"/>
      <c r="R38" s="126"/>
    </row>
    <row r="39" spans="2:18" s="47" customFormat="1" ht="12.75">
      <c r="B39" s="85" t="s">
        <v>179</v>
      </c>
      <c r="C39" s="86"/>
      <c r="D39" s="127">
        <v>0</v>
      </c>
      <c r="E39" s="127">
        <v>6.8100001662969589E-3</v>
      </c>
      <c r="F39" s="127">
        <v>5.1600001752376556E-3</v>
      </c>
      <c r="G39" s="127">
        <v>3.3799998927861452E-3</v>
      </c>
      <c r="H39" s="127">
        <v>3.8300000596791506E-3</v>
      </c>
      <c r="I39" s="127">
        <v>8.2799997180700302E-3</v>
      </c>
      <c r="J39" s="127">
        <v>4.5400001108646393E-3</v>
      </c>
      <c r="K39" s="127">
        <v>3.599999938160181E-3</v>
      </c>
      <c r="L39" s="127">
        <v>4.3000001460313797E-3</v>
      </c>
      <c r="M39" s="127">
        <v>3.8399999029934406E-3</v>
      </c>
      <c r="N39" s="127">
        <v>3.0000000260770321E-3</v>
      </c>
      <c r="O39" s="127">
        <v>6.7900000140070915E-3</v>
      </c>
      <c r="P39" s="127">
        <v>4.889999981969595E-3</v>
      </c>
      <c r="Q39" s="127">
        <v>4.0199998766183853E-3</v>
      </c>
      <c r="R39" s="127">
        <v>3.1399999279528856E-3</v>
      </c>
    </row>
    <row r="40" spans="2:18" s="47" customFormat="1" ht="12.75">
      <c r="B40" s="129" t="s">
        <v>180</v>
      </c>
      <c r="C40" s="82"/>
      <c r="D40" s="126">
        <v>6.2969997525215149E-2</v>
      </c>
      <c r="E40" s="126">
        <v>7.7150002121925354E-2</v>
      </c>
      <c r="F40" s="126">
        <v>5.9119999408721924E-2</v>
      </c>
      <c r="G40" s="126">
        <v>6.5839998424053192E-2</v>
      </c>
      <c r="H40" s="126">
        <v>7.2920002043247223E-2</v>
      </c>
      <c r="I40" s="126">
        <v>5.8639999479055405E-2</v>
      </c>
      <c r="J40" s="126">
        <v>6.6349998116493225E-2</v>
      </c>
      <c r="K40" s="126">
        <v>6.4690001308917999E-2</v>
      </c>
      <c r="L40" s="126">
        <v>5.7610001415014267E-2</v>
      </c>
      <c r="M40" s="126">
        <v>6.1299998313188553E-2</v>
      </c>
      <c r="N40" s="126">
        <v>5.81200011074543E-2</v>
      </c>
      <c r="O40" s="126">
        <v>6.0490000993013382E-2</v>
      </c>
      <c r="P40" s="126">
        <v>6.8070001900196075E-2</v>
      </c>
      <c r="Q40" s="126">
        <v>6.6679999232292175E-2</v>
      </c>
      <c r="R40" s="126">
        <v>7.2449997067451477E-2</v>
      </c>
    </row>
    <row r="41" spans="2:18" s="47" customFormat="1" ht="12.75">
      <c r="B41" s="88" t="s">
        <v>181</v>
      </c>
      <c r="C41" s="89"/>
      <c r="D41" s="128">
        <v>0.40283998847007751</v>
      </c>
      <c r="E41" s="128">
        <v>0.41751000285148621</v>
      </c>
      <c r="F41" s="128">
        <v>0.43141001462936401</v>
      </c>
      <c r="G41" s="128">
        <v>0.45572000741958618</v>
      </c>
      <c r="H41" s="128">
        <v>0.45127001404762268</v>
      </c>
      <c r="I41" s="128">
        <v>0.41984999179840088</v>
      </c>
      <c r="J41" s="128">
        <v>0.39182001352310181</v>
      </c>
      <c r="K41" s="128">
        <v>0.37163001298904419</v>
      </c>
      <c r="L41" s="128">
        <v>0.36348998546600342</v>
      </c>
      <c r="M41" s="128">
        <v>0.35144001245498657</v>
      </c>
      <c r="N41" s="128">
        <v>0.33184000849723816</v>
      </c>
      <c r="O41" s="128">
        <v>0.34619998931884766</v>
      </c>
      <c r="P41" s="128">
        <v>0.39296999573707581</v>
      </c>
      <c r="Q41" s="128">
        <v>0.36348998546600342</v>
      </c>
      <c r="R41" s="128">
        <v>0.41569000482559204</v>
      </c>
    </row>
    <row r="42" spans="2:18" s="47" customFormat="1" ht="12.75">
      <c r="B42" s="129"/>
      <c r="C42" s="82"/>
      <c r="D42" s="126"/>
      <c r="E42" s="126"/>
      <c r="F42" s="126"/>
      <c r="G42" s="126"/>
      <c r="H42" s="126"/>
      <c r="I42" s="126"/>
      <c r="J42" s="126"/>
      <c r="K42" s="126"/>
      <c r="L42" s="126"/>
      <c r="M42" s="126"/>
      <c r="N42" s="126"/>
      <c r="O42" s="126"/>
      <c r="P42" s="126"/>
      <c r="Q42" s="126"/>
      <c r="R42" s="126"/>
    </row>
    <row r="43" spans="2:18" s="47" customFormat="1" ht="12.75">
      <c r="B43" s="58" t="s">
        <v>227</v>
      </c>
      <c r="C43" s="131"/>
      <c r="D43" s="126"/>
      <c r="E43" s="126"/>
      <c r="F43" s="126"/>
      <c r="G43" s="126"/>
      <c r="H43" s="126"/>
      <c r="I43" s="126"/>
      <c r="J43" s="126"/>
      <c r="K43" s="126"/>
      <c r="L43" s="126"/>
      <c r="M43" s="126"/>
      <c r="N43" s="126"/>
      <c r="O43" s="126"/>
      <c r="P43" s="126"/>
      <c r="Q43" s="126"/>
      <c r="R43" s="126"/>
    </row>
    <row r="44" spans="2:18" s="47" customFormat="1" ht="12.75">
      <c r="B44" s="202" t="s">
        <v>228</v>
      </c>
      <c r="C44" s="203"/>
      <c r="D44" s="127">
        <v>0.12730999290943146</v>
      </c>
      <c r="E44" s="127">
        <v>0.1502700001001358</v>
      </c>
      <c r="F44" s="127">
        <v>0.13200999796390533</v>
      </c>
      <c r="G44" s="127">
        <v>0.14606000483036041</v>
      </c>
      <c r="H44" s="127">
        <v>0.14824999868869781</v>
      </c>
      <c r="I44" s="127">
        <v>0.12660999596118927</v>
      </c>
      <c r="J44" s="127">
        <v>0.12601999938488007</v>
      </c>
      <c r="K44" s="127">
        <v>0.12746000289916992</v>
      </c>
      <c r="L44" s="127">
        <v>0.11852999776601791</v>
      </c>
      <c r="M44" s="127">
        <v>0.12628999352455139</v>
      </c>
      <c r="N44" s="127">
        <v>0.11541000008583069</v>
      </c>
      <c r="O44" s="127">
        <v>0.12394999712705612</v>
      </c>
      <c r="P44" s="127">
        <v>0.13459999859333038</v>
      </c>
      <c r="Q44" s="127">
        <v>0.13282999396324158</v>
      </c>
      <c r="R44" s="127">
        <v>0.1425199955701828</v>
      </c>
    </row>
    <row r="45" spans="2:18" s="47" customFormat="1" ht="12.75">
      <c r="B45" s="204" t="s">
        <v>229</v>
      </c>
      <c r="C45" s="205"/>
      <c r="D45" s="128">
        <v>3.0260000377893448E-2</v>
      </c>
      <c r="E45" s="128">
        <v>2.817000076174736E-2</v>
      </c>
      <c r="F45" s="128">
        <v>3.164999932050705E-2</v>
      </c>
      <c r="G45" s="128">
        <v>3.0270000919699669E-2</v>
      </c>
      <c r="H45" s="128">
        <v>3.6589998751878738E-2</v>
      </c>
      <c r="I45" s="128">
        <v>2.8060000389814377E-2</v>
      </c>
      <c r="J45" s="128">
        <v>2.7249999344348907E-2</v>
      </c>
      <c r="K45" s="128">
        <v>2.4979999288916588E-2</v>
      </c>
      <c r="L45" s="128">
        <v>2.3029999807476997E-2</v>
      </c>
      <c r="M45" s="128">
        <v>2.085999958217144E-2</v>
      </c>
      <c r="N45" s="128">
        <v>2.5010000914335251E-2</v>
      </c>
      <c r="O45" s="128">
        <v>2.5270000100135803E-2</v>
      </c>
      <c r="P45" s="128">
        <v>2.5510000064969063E-2</v>
      </c>
      <c r="Q45" s="128">
        <v>2.2779999300837517E-2</v>
      </c>
      <c r="R45" s="128">
        <v>2.2770000621676445E-2</v>
      </c>
    </row>
    <row r="46" spans="2:18" s="47" customFormat="1" ht="12.75">
      <c r="B46" s="206"/>
      <c r="C46" s="131"/>
      <c r="D46" s="126"/>
      <c r="E46" s="126"/>
      <c r="F46" s="126"/>
      <c r="G46" s="126"/>
      <c r="H46" s="126"/>
      <c r="I46" s="126"/>
      <c r="J46" s="126"/>
      <c r="K46" s="126"/>
      <c r="L46" s="126"/>
      <c r="M46" s="126"/>
      <c r="N46" s="126"/>
      <c r="O46" s="126"/>
      <c r="P46" s="126"/>
      <c r="Q46" s="126"/>
      <c r="R46" s="126"/>
    </row>
    <row r="47" spans="2:18" s="47" customFormat="1" ht="12.75">
      <c r="B47" s="58" t="s">
        <v>133</v>
      </c>
      <c r="C47" s="207"/>
      <c r="D47" s="126"/>
      <c r="E47" s="126"/>
      <c r="F47" s="126"/>
      <c r="G47" s="126"/>
      <c r="H47" s="126"/>
      <c r="I47" s="126"/>
      <c r="J47" s="126"/>
      <c r="K47" s="126"/>
      <c r="L47" s="126"/>
      <c r="M47" s="126"/>
      <c r="N47" s="126"/>
      <c r="O47" s="126"/>
      <c r="P47" s="126"/>
      <c r="Q47" s="126"/>
      <c r="R47" s="126"/>
    </row>
    <row r="48" spans="2:18" s="47" customFormat="1" ht="12.75">
      <c r="B48" s="202" t="s">
        <v>134</v>
      </c>
      <c r="C48" s="203"/>
      <c r="D48" s="127">
        <v>8.3140000700950623E-2</v>
      </c>
      <c r="E48" s="127">
        <v>9.9279999732971191E-2</v>
      </c>
      <c r="F48" s="127">
        <v>9.0779997408390045E-2</v>
      </c>
      <c r="G48" s="127">
        <v>9.6550002694129944E-2</v>
      </c>
      <c r="H48" s="127">
        <v>0.10377000272274017</v>
      </c>
      <c r="I48" s="127">
        <v>8.9500002562999725E-2</v>
      </c>
      <c r="J48" s="127">
        <v>8.7860003113746643E-2</v>
      </c>
      <c r="K48" s="127">
        <v>8.5089996457099915E-2</v>
      </c>
      <c r="L48" s="127">
        <v>8.0430001020431519E-2</v>
      </c>
      <c r="M48" s="127">
        <v>8.4509998559951782E-2</v>
      </c>
      <c r="N48" s="127">
        <v>8.0969996750354767E-2</v>
      </c>
      <c r="O48" s="127">
        <v>8.5179999470710754E-2</v>
      </c>
      <c r="P48" s="127">
        <v>9.4439998269081116E-2</v>
      </c>
      <c r="Q48" s="127">
        <v>9.002000093460083E-2</v>
      </c>
      <c r="R48" s="127">
        <v>9.7630001604557037E-2</v>
      </c>
    </row>
    <row r="49" spans="2:18" s="47" customFormat="1" ht="12.75">
      <c r="B49" s="204" t="s">
        <v>136</v>
      </c>
      <c r="C49" s="205"/>
      <c r="D49" s="128">
        <v>4.6999998390674591E-2</v>
      </c>
      <c r="E49" s="128">
        <v>4.2890001088380814E-2</v>
      </c>
      <c r="F49" s="128">
        <v>4.1489999741315842E-2</v>
      </c>
      <c r="G49" s="128">
        <v>5.1139999181032181E-2</v>
      </c>
      <c r="H49" s="128">
        <v>4.8360001295804977E-2</v>
      </c>
      <c r="I49" s="128">
        <v>3.1989999115467072E-2</v>
      </c>
      <c r="J49" s="128">
        <v>4.0630001574754715E-2</v>
      </c>
      <c r="K49" s="128">
        <v>5.293000116944313E-2</v>
      </c>
      <c r="L49" s="128">
        <v>4.1820000857114792E-2</v>
      </c>
      <c r="M49" s="128">
        <v>4.2100001126527786E-2</v>
      </c>
      <c r="N49" s="128">
        <v>3.6789998412132263E-2</v>
      </c>
      <c r="O49" s="128">
        <v>4.3859999626874924E-2</v>
      </c>
      <c r="P49" s="128">
        <v>3.9760001003742218E-2</v>
      </c>
      <c r="Q49" s="128">
        <v>4.7260001301765442E-2</v>
      </c>
      <c r="R49" s="128">
        <v>4.6689998358488083E-2</v>
      </c>
    </row>
    <row r="50" spans="2:18" s="47" customFormat="1" ht="12.75">
      <c r="B50" s="46"/>
      <c r="C50" s="46"/>
      <c r="D50" s="92"/>
      <c r="E50" s="92"/>
      <c r="F50" s="92"/>
      <c r="G50" s="92"/>
      <c r="H50" s="92"/>
      <c r="I50" s="92"/>
      <c r="J50" s="92"/>
      <c r="K50" s="92"/>
      <c r="L50" s="92"/>
      <c r="M50" s="92"/>
      <c r="N50" s="92"/>
      <c r="O50" s="92"/>
      <c r="P50" s="92"/>
      <c r="Q50" s="92"/>
      <c r="R50" s="92"/>
    </row>
    <row r="51" spans="2:18" s="47" customFormat="1" ht="12.75">
      <c r="B51" s="58" t="s">
        <v>373</v>
      </c>
      <c r="C51" s="46"/>
      <c r="D51" s="92"/>
      <c r="E51" s="92"/>
      <c r="F51" s="92"/>
      <c r="G51" s="92"/>
      <c r="H51" s="92"/>
      <c r="I51" s="92"/>
      <c r="J51" s="92"/>
      <c r="K51" s="92"/>
      <c r="L51" s="92"/>
      <c r="M51" s="92"/>
      <c r="N51" s="92"/>
      <c r="O51" s="92"/>
      <c r="P51" s="92"/>
      <c r="Q51" s="92"/>
      <c r="R51" s="92"/>
    </row>
    <row r="52" spans="2:18" s="47" customFormat="1" ht="12.75">
      <c r="B52" s="550" t="s">
        <v>576</v>
      </c>
      <c r="C52" s="279"/>
      <c r="D52" s="551">
        <v>3700.98046875</v>
      </c>
      <c r="E52" s="551">
        <v>3916.666748046875</v>
      </c>
      <c r="F52" s="551">
        <v>4225.490234375</v>
      </c>
      <c r="G52" s="551">
        <v>4294.11767578125</v>
      </c>
      <c r="H52" s="551">
        <v>4392.15673828125</v>
      </c>
      <c r="I52" s="551">
        <v>4504.90185546875</v>
      </c>
      <c r="J52" s="551">
        <v>4519.60791015625</v>
      </c>
      <c r="K52" s="551">
        <v>4568.62744140625</v>
      </c>
      <c r="L52" s="551">
        <v>4666.66650390625</v>
      </c>
      <c r="M52" s="551">
        <v>4759.8037109375</v>
      </c>
      <c r="N52" s="551">
        <v>4828.431640625</v>
      </c>
      <c r="O52" s="551">
        <v>4877.451171875</v>
      </c>
      <c r="P52" s="551">
        <v>4901.9609375</v>
      </c>
      <c r="Q52" s="551">
        <v>4926.470703125</v>
      </c>
      <c r="R52" s="551">
        <v>5000</v>
      </c>
    </row>
    <row r="53" spans="2:18" s="47" customFormat="1" ht="12.75">
      <c r="B53" s="46"/>
      <c r="C53" s="46"/>
      <c r="D53" s="46"/>
      <c r="E53" s="46"/>
      <c r="F53" s="46"/>
      <c r="G53" s="46"/>
      <c r="H53" s="46"/>
      <c r="I53" s="46"/>
      <c r="J53" s="46"/>
      <c r="K53" s="46"/>
      <c r="L53" s="46"/>
      <c r="M53" s="46"/>
      <c r="N53" s="46"/>
      <c r="O53" s="46"/>
      <c r="P53" s="46"/>
      <c r="Q53" s="46"/>
      <c r="R53" s="46"/>
    </row>
    <row r="54" spans="2:18" s="47" customFormat="1" ht="12.75">
      <c r="B54" s="46"/>
      <c r="C54" s="46"/>
      <c r="D54" s="46"/>
      <c r="E54" s="46"/>
      <c r="F54" s="46"/>
      <c r="G54" s="46"/>
      <c r="H54" s="46"/>
      <c r="I54" s="46"/>
      <c r="J54" s="46"/>
      <c r="K54" s="46"/>
      <c r="L54" s="46"/>
      <c r="M54" s="46"/>
      <c r="N54" s="46"/>
      <c r="O54" s="46"/>
      <c r="P54" s="46"/>
      <c r="Q54" s="46"/>
      <c r="R54" s="46"/>
    </row>
    <row r="55" spans="2:18" s="47" customFormat="1" ht="12.75">
      <c r="B55" s="67" t="s">
        <v>101</v>
      </c>
      <c r="C55" s="46"/>
      <c r="D55" s="46"/>
      <c r="E55" s="46"/>
      <c r="F55" s="46"/>
      <c r="G55" s="46"/>
      <c r="H55" s="46"/>
      <c r="I55" s="46"/>
      <c r="J55" s="46"/>
      <c r="K55" s="46"/>
      <c r="L55" s="46"/>
      <c r="M55" s="46"/>
      <c r="N55" s="46"/>
      <c r="O55" s="46"/>
      <c r="P55" s="46"/>
      <c r="Q55" s="46"/>
      <c r="R55" s="46"/>
    </row>
    <row r="56" spans="2:18" s="47" customFormat="1" ht="12.75">
      <c r="B56" s="67" t="s">
        <v>102</v>
      </c>
      <c r="C56" s="46"/>
      <c r="D56" s="46"/>
      <c r="E56" s="46"/>
      <c r="F56" s="46"/>
      <c r="G56" s="46"/>
      <c r="H56" s="46"/>
      <c r="I56" s="46"/>
      <c r="J56" s="46"/>
      <c r="K56" s="46"/>
      <c r="L56" s="46"/>
      <c r="M56" s="46"/>
      <c r="N56" s="46"/>
      <c r="O56" s="46"/>
      <c r="P56" s="46"/>
      <c r="Q56" s="46"/>
      <c r="R56" s="46"/>
    </row>
    <row r="57" spans="2:18" s="47" customFormat="1" ht="12.75">
      <c r="B57" s="213" t="s">
        <v>183</v>
      </c>
      <c r="C57" s="46"/>
      <c r="D57" s="46"/>
      <c r="E57" s="46"/>
      <c r="F57" s="46"/>
      <c r="G57" s="46"/>
      <c r="H57" s="46"/>
      <c r="I57" s="46"/>
      <c r="J57" s="46"/>
      <c r="K57" s="46"/>
      <c r="L57" s="46"/>
      <c r="M57" s="46"/>
      <c r="N57" s="46"/>
      <c r="O57" s="46"/>
      <c r="P57" s="46"/>
      <c r="Q57" s="46"/>
      <c r="R57" s="46"/>
    </row>
    <row r="58" spans="2:18" s="47" customFormat="1" ht="12.75">
      <c r="B58" s="46"/>
      <c r="C58" s="46"/>
      <c r="D58" s="46"/>
      <c r="E58" s="46"/>
      <c r="F58" s="46"/>
      <c r="G58" s="46"/>
      <c r="H58" s="46"/>
      <c r="I58" s="46"/>
      <c r="J58" s="46"/>
      <c r="K58" s="46"/>
      <c r="L58" s="46"/>
      <c r="M58" s="46"/>
      <c r="N58" s="46"/>
      <c r="O58" s="46"/>
      <c r="P58" s="46"/>
      <c r="Q58" s="46"/>
      <c r="R58" s="46"/>
    </row>
    <row r="59" spans="2:18" s="47" customFormat="1" ht="12.75">
      <c r="B59" s="46" t="s">
        <v>103</v>
      </c>
      <c r="C59" s="46"/>
      <c r="D59" s="46"/>
      <c r="E59" s="46"/>
      <c r="F59" s="46"/>
      <c r="G59" s="46"/>
      <c r="H59" s="46"/>
      <c r="I59" s="46"/>
      <c r="J59" s="46"/>
      <c r="K59" s="46"/>
      <c r="L59" s="46"/>
      <c r="M59" s="46"/>
      <c r="N59" s="46"/>
      <c r="O59" s="46"/>
      <c r="P59" s="46"/>
      <c r="Q59" s="46"/>
      <c r="R59" s="46"/>
    </row>
    <row r="60" spans="2:18" s="47" customFormat="1" ht="12.75">
      <c r="B60" s="46"/>
      <c r="C60" s="46"/>
      <c r="D60" s="46"/>
      <c r="E60" s="46"/>
      <c r="F60" s="46"/>
      <c r="G60" s="46"/>
      <c r="H60" s="46"/>
      <c r="I60" s="46"/>
      <c r="J60" s="46"/>
      <c r="K60" s="46"/>
      <c r="L60" s="46"/>
      <c r="M60" s="46"/>
      <c r="N60" s="46"/>
      <c r="O60" s="46"/>
      <c r="P60" s="46"/>
      <c r="Q60" s="46"/>
      <c r="R60" s="46"/>
    </row>
    <row r="61" spans="2:18" s="47" customFormat="1" ht="12.75">
      <c r="B61" s="46"/>
    </row>
  </sheetData>
  <pageMargins left="0.70866141732283472" right="0.70866141732283472" top="0.78740157480314965" bottom="0.78740157480314965" header="0.31496062992125984" footer="0.31496062992125984"/>
  <pageSetup paperSize="9" scale="60"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7">
    <tabColor theme="7" tint="0.39997558519241921"/>
  </sheetPr>
  <dimension ref="A1:G68"/>
  <sheetViews>
    <sheetView showGridLines="0" zoomScaleNormal="100" workbookViewId="0"/>
  </sheetViews>
  <sheetFormatPr baseColWidth="10" defaultRowHeight="15"/>
  <cols>
    <col min="1" max="2" width="11.42578125" style="2"/>
    <col min="3" max="3" width="37.28515625" style="2" bestFit="1" customWidth="1"/>
    <col min="4" max="7" width="12.7109375" style="2" customWidth="1"/>
    <col min="8" max="16384" width="11.42578125" style="2"/>
  </cols>
  <sheetData>
    <row r="1" spans="1:7" s="33" customFormat="1">
      <c r="A1" s="1"/>
      <c r="B1" s="1"/>
      <c r="C1" s="1"/>
      <c r="D1" s="1"/>
      <c r="E1" s="1"/>
      <c r="F1" s="1"/>
      <c r="G1" s="1"/>
    </row>
    <row r="2" spans="1:7" s="38" customFormat="1" ht="26.85" customHeight="1">
      <c r="A2" s="560"/>
      <c r="B2" s="561" t="s">
        <v>72</v>
      </c>
      <c r="C2" s="36" t="s">
        <v>73</v>
      </c>
      <c r="D2" s="37"/>
      <c r="E2" s="37"/>
      <c r="F2" s="37"/>
      <c r="G2" s="37"/>
    </row>
    <row r="3" spans="1:7" s="33" customFormat="1" ht="13.35" customHeight="1">
      <c r="A3" s="1"/>
      <c r="B3" s="1"/>
      <c r="C3" s="1"/>
      <c r="D3" s="1"/>
      <c r="E3" s="1"/>
      <c r="F3" s="1"/>
      <c r="G3" s="1"/>
    </row>
    <row r="4" spans="1:7" s="33" customFormat="1" ht="15" customHeight="1">
      <c r="A4" s="1"/>
      <c r="B4" s="562" t="s">
        <v>577</v>
      </c>
      <c r="C4" s="1"/>
      <c r="D4" s="1"/>
      <c r="E4" s="1"/>
      <c r="F4" s="1"/>
      <c r="G4" s="1"/>
    </row>
    <row r="5" spans="1:7" s="33" customFormat="1" ht="15" customHeight="1">
      <c r="A5" s="1"/>
      <c r="B5" s="562"/>
      <c r="C5" s="1"/>
      <c r="D5" s="1"/>
      <c r="E5" s="1"/>
      <c r="F5" s="1"/>
      <c r="G5" s="1"/>
    </row>
    <row r="6" spans="1:7" ht="13.35" customHeight="1">
      <c r="A6" s="1"/>
      <c r="B6" s="1"/>
      <c r="C6" s="1"/>
      <c r="D6" s="1"/>
      <c r="E6" s="1"/>
      <c r="F6" s="1"/>
      <c r="G6" s="1"/>
    </row>
    <row r="7" spans="1:7" s="47" customFormat="1" ht="12.75">
      <c r="A7" s="42"/>
      <c r="B7" s="365" t="s">
        <v>305</v>
      </c>
      <c r="C7" s="48"/>
      <c r="D7" s="549">
        <v>2002</v>
      </c>
      <c r="E7" s="549">
        <v>2007</v>
      </c>
      <c r="F7" s="549">
        <v>2012</v>
      </c>
      <c r="G7" s="549">
        <v>2017</v>
      </c>
    </row>
    <row r="8" spans="1:7" s="47" customFormat="1" ht="12.75">
      <c r="A8" s="46"/>
      <c r="B8" s="56"/>
      <c r="C8" s="123"/>
      <c r="D8" s="124"/>
      <c r="E8" s="124"/>
      <c r="F8" s="124"/>
      <c r="G8" s="124"/>
    </row>
    <row r="9" spans="1:7" s="47" customFormat="1" ht="12.75">
      <c r="A9" s="46"/>
      <c r="B9" s="74" t="s">
        <v>117</v>
      </c>
      <c r="C9" s="80"/>
      <c r="D9" s="125">
        <v>3.1509999185800552E-2</v>
      </c>
      <c r="E9" s="125">
        <v>3.1870000064373016E-2</v>
      </c>
      <c r="F9" s="125">
        <v>2.9769999906420708E-2</v>
      </c>
      <c r="G9" s="125">
        <v>3.7620000541210175E-2</v>
      </c>
    </row>
    <row r="10" spans="1:7" s="47" customFormat="1" ht="12.75">
      <c r="A10" s="46"/>
      <c r="B10" s="58"/>
      <c r="C10" s="82"/>
      <c r="D10" s="126"/>
      <c r="E10" s="126"/>
      <c r="F10" s="126"/>
      <c r="G10" s="126"/>
    </row>
    <row r="11" spans="1:7" s="47" customFormat="1" ht="12.75">
      <c r="A11" s="46"/>
      <c r="B11" s="58" t="s">
        <v>118</v>
      </c>
      <c r="C11" s="82"/>
      <c r="D11" s="126"/>
      <c r="E11" s="126"/>
      <c r="F11" s="126"/>
      <c r="G11" s="126"/>
    </row>
    <row r="12" spans="1:7" s="47" customFormat="1" ht="12.75">
      <c r="A12" s="46"/>
      <c r="B12" s="85" t="s">
        <v>119</v>
      </c>
      <c r="C12" s="86"/>
      <c r="D12" s="127">
        <v>3.9310000836849213E-2</v>
      </c>
      <c r="E12" s="127">
        <v>4.1969999670982361E-2</v>
      </c>
      <c r="F12" s="127">
        <v>3.7840001285076141E-2</v>
      </c>
      <c r="G12" s="127">
        <v>4.692000150680542E-2</v>
      </c>
    </row>
    <row r="13" spans="1:7" s="47" customFormat="1" ht="12.75">
      <c r="A13" s="46"/>
      <c r="B13" s="88" t="s">
        <v>120</v>
      </c>
      <c r="C13" s="89"/>
      <c r="D13" s="128">
        <v>2.4159999564290047E-2</v>
      </c>
      <c r="E13" s="128">
        <v>2.2309999912977219E-2</v>
      </c>
      <c r="F13" s="128">
        <v>2.2140000015497208E-2</v>
      </c>
      <c r="G13" s="128">
        <v>2.8659999370574951E-2</v>
      </c>
    </row>
    <row r="14" spans="1:7" s="47" customFormat="1" ht="12.75">
      <c r="A14" s="46"/>
      <c r="B14" s="129"/>
      <c r="C14" s="82"/>
      <c r="D14" s="126"/>
      <c r="E14" s="126"/>
      <c r="F14" s="126"/>
      <c r="G14" s="126"/>
    </row>
    <row r="15" spans="1:7" s="47" customFormat="1" ht="12.75">
      <c r="A15" s="46"/>
      <c r="B15" s="58" t="s">
        <v>219</v>
      </c>
      <c r="C15" s="82"/>
      <c r="D15" s="126"/>
      <c r="E15" s="126"/>
      <c r="F15" s="126"/>
      <c r="G15" s="126"/>
    </row>
    <row r="16" spans="1:7" s="47" customFormat="1" ht="12.75">
      <c r="A16" s="46"/>
      <c r="B16" s="85" t="s">
        <v>220</v>
      </c>
      <c r="C16" s="86"/>
      <c r="D16" s="127">
        <v>3.8229998201131821E-2</v>
      </c>
      <c r="E16" s="127">
        <v>3.9239998906850815E-2</v>
      </c>
      <c r="F16" s="127">
        <v>3.4940000623464584E-2</v>
      </c>
      <c r="G16" s="127">
        <v>4.4640000909566879E-2</v>
      </c>
    </row>
    <row r="17" spans="1:7" s="47" customFormat="1" ht="12.75">
      <c r="A17" s="46"/>
      <c r="B17" s="88" t="s">
        <v>221</v>
      </c>
      <c r="C17" s="89"/>
      <c r="D17" s="128">
        <v>6.6399998031556606E-3</v>
      </c>
      <c r="E17" s="128">
        <v>4.5400001108646393E-3</v>
      </c>
      <c r="F17" s="128">
        <v>9.1399997472763062E-3</v>
      </c>
      <c r="G17" s="128">
        <v>8.829999715089798E-3</v>
      </c>
    </row>
    <row r="18" spans="1:7" s="47" customFormat="1" ht="12.75">
      <c r="A18" s="46"/>
      <c r="B18" s="129"/>
      <c r="C18" s="82"/>
      <c r="D18" s="126"/>
      <c r="E18" s="126"/>
      <c r="F18" s="126"/>
      <c r="G18" s="126"/>
    </row>
    <row r="19" spans="1:7" s="47" customFormat="1" ht="12.75">
      <c r="A19" s="46"/>
      <c r="B19" s="58" t="s">
        <v>121</v>
      </c>
      <c r="C19" s="82"/>
      <c r="D19" s="126"/>
      <c r="E19" s="126"/>
      <c r="F19" s="126"/>
      <c r="G19" s="126"/>
    </row>
    <row r="20" spans="1:7" s="47" customFormat="1" ht="12.75">
      <c r="A20" s="46"/>
      <c r="B20" s="85" t="s">
        <v>123</v>
      </c>
      <c r="C20" s="86"/>
      <c r="D20" s="127">
        <v>7.6999998418614268E-4</v>
      </c>
      <c r="E20" s="127">
        <v>1.0699999984353781E-3</v>
      </c>
      <c r="F20" s="127">
        <v>3.0000001424923539E-4</v>
      </c>
      <c r="G20" s="127">
        <v>0</v>
      </c>
    </row>
    <row r="21" spans="1:7" s="47" customFormat="1" ht="12.75">
      <c r="A21" s="46"/>
      <c r="B21" s="129" t="s">
        <v>124</v>
      </c>
      <c r="C21" s="82"/>
      <c r="D21" s="126">
        <v>1.8929999321699142E-2</v>
      </c>
      <c r="E21" s="126">
        <v>1.7489999532699585E-2</v>
      </c>
      <c r="F21" s="126">
        <v>1.6550000756978989E-2</v>
      </c>
      <c r="G21" s="126">
        <v>1.802000030875206E-2</v>
      </c>
    </row>
    <row r="22" spans="1:7" s="47" customFormat="1" ht="12.75">
      <c r="A22" s="46"/>
      <c r="B22" s="129" t="s">
        <v>125</v>
      </c>
      <c r="C22" s="82"/>
      <c r="D22" s="126">
        <v>5.2450001239776611E-2</v>
      </c>
      <c r="E22" s="126">
        <v>5.73900006711483E-2</v>
      </c>
      <c r="F22" s="126">
        <v>4.4080000370740891E-2</v>
      </c>
      <c r="G22" s="126">
        <v>5.5179998278617859E-2</v>
      </c>
    </row>
    <row r="23" spans="1:7" s="47" customFormat="1" ht="12.75">
      <c r="A23" s="46"/>
      <c r="B23" s="88" t="s">
        <v>126</v>
      </c>
      <c r="C23" s="89"/>
      <c r="D23" s="128">
        <v>4.7630000859498978E-2</v>
      </c>
      <c r="E23" s="128">
        <v>4.7370001673698425E-2</v>
      </c>
      <c r="F23" s="128">
        <v>4.8349998891353607E-2</v>
      </c>
      <c r="G23" s="128">
        <v>6.2389999628067017E-2</v>
      </c>
    </row>
    <row r="24" spans="1:7" s="47" customFormat="1" ht="12.75">
      <c r="A24" s="46"/>
      <c r="B24" s="129"/>
      <c r="C24" s="82"/>
      <c r="D24" s="126"/>
      <c r="E24" s="126"/>
      <c r="F24" s="126"/>
      <c r="G24" s="126"/>
    </row>
    <row r="25" spans="1:7" s="47" customFormat="1" ht="12.75">
      <c r="A25" s="46"/>
      <c r="B25" s="58" t="s">
        <v>137</v>
      </c>
      <c r="C25" s="82"/>
      <c r="D25" s="126"/>
      <c r="E25" s="126"/>
      <c r="F25" s="126"/>
      <c r="G25" s="126"/>
    </row>
    <row r="26" spans="1:7" s="47" customFormat="1" ht="12.75">
      <c r="A26" s="46"/>
      <c r="B26" s="85" t="s">
        <v>138</v>
      </c>
      <c r="C26" s="86"/>
      <c r="D26" s="127">
        <v>3.2820001244544983E-2</v>
      </c>
      <c r="E26" s="127">
        <v>3.56299988925457E-2</v>
      </c>
      <c r="F26" s="127">
        <v>3.5580001771450043E-2</v>
      </c>
      <c r="G26" s="127">
        <v>4.3760001659393311E-2</v>
      </c>
    </row>
    <row r="27" spans="1:7" s="47" customFormat="1" ht="12.75">
      <c r="A27" s="46"/>
      <c r="B27" s="129" t="s">
        <v>139</v>
      </c>
      <c r="C27" s="82"/>
      <c r="D27" s="126">
        <v>8.8700000196695328E-3</v>
      </c>
      <c r="E27" s="126">
        <v>1.0169999673962593E-2</v>
      </c>
      <c r="F27" s="126">
        <v>1.3159999623894691E-2</v>
      </c>
      <c r="G27" s="126">
        <v>1.7599999904632568E-2</v>
      </c>
    </row>
    <row r="28" spans="1:7" s="47" customFormat="1" ht="12.75">
      <c r="A28" s="46"/>
      <c r="B28" s="129" t="s">
        <v>222</v>
      </c>
      <c r="C28" s="82"/>
      <c r="D28" s="126">
        <v>3.968999907374382E-2</v>
      </c>
      <c r="E28" s="126">
        <v>3.8290001451969147E-2</v>
      </c>
      <c r="F28" s="126">
        <v>3.4520000219345093E-2</v>
      </c>
      <c r="G28" s="126">
        <v>4.5639999210834503E-2</v>
      </c>
    </row>
    <row r="29" spans="1:7" s="47" customFormat="1" ht="12.75">
      <c r="A29" s="46"/>
      <c r="B29" s="129" t="s">
        <v>141</v>
      </c>
      <c r="C29" s="82"/>
      <c r="D29" s="126">
        <v>2.5960000231862068E-2</v>
      </c>
      <c r="E29" s="126">
        <v>2.6170000433921814E-2</v>
      </c>
      <c r="F29" s="126">
        <v>2.3290000855922699E-2</v>
      </c>
      <c r="G29" s="126">
        <v>2.7289999648928642E-2</v>
      </c>
    </row>
    <row r="30" spans="1:7" s="47" customFormat="1" ht="12.75">
      <c r="A30" s="46"/>
      <c r="B30" s="129" t="s">
        <v>142</v>
      </c>
      <c r="C30" s="82"/>
      <c r="D30" s="126">
        <v>3.1539998948574066E-2</v>
      </c>
      <c r="E30" s="126">
        <v>2.8209999203681946E-2</v>
      </c>
      <c r="F30" s="126">
        <v>2.5280000641942024E-2</v>
      </c>
      <c r="G30" s="126">
        <v>3.1440000981092453E-2</v>
      </c>
    </row>
    <row r="31" spans="1:7" s="47" customFormat="1" ht="12.75">
      <c r="A31" s="46"/>
      <c r="B31" s="88" t="s">
        <v>143</v>
      </c>
      <c r="C31" s="89"/>
      <c r="D31" s="128">
        <v>2.0300000905990601E-2</v>
      </c>
      <c r="E31" s="128">
        <v>3.5859998315572739E-2</v>
      </c>
      <c r="F31" s="128">
        <v>2.3010000586509705E-2</v>
      </c>
      <c r="G31" s="128">
        <v>3.2249998301267624E-2</v>
      </c>
    </row>
    <row r="32" spans="1:7" s="47" customFormat="1" ht="12.75">
      <c r="A32" s="46"/>
      <c r="B32" s="129"/>
      <c r="C32" s="82"/>
      <c r="D32" s="126"/>
      <c r="E32" s="126"/>
      <c r="F32" s="126"/>
      <c r="G32" s="126"/>
    </row>
    <row r="33" spans="1:7" s="47" customFormat="1" ht="12.75">
      <c r="A33" s="46"/>
      <c r="B33" s="58" t="s">
        <v>223</v>
      </c>
      <c r="C33" s="82"/>
      <c r="D33" s="126"/>
      <c r="E33" s="126"/>
      <c r="F33" s="126"/>
      <c r="G33" s="126"/>
    </row>
    <row r="34" spans="1:7" s="47" customFormat="1" ht="12.75">
      <c r="A34" s="46"/>
      <c r="B34" s="85" t="s">
        <v>224</v>
      </c>
      <c r="C34" s="86"/>
      <c r="D34" s="127">
        <v>3.5620000213384628E-2</v>
      </c>
      <c r="E34" s="127">
        <v>3.5130001604557037E-2</v>
      </c>
      <c r="F34" s="127">
        <v>3.0680000782012939E-2</v>
      </c>
      <c r="G34" s="127">
        <v>3.7889998406171799E-2</v>
      </c>
    </row>
    <row r="35" spans="1:7" s="47" customFormat="1" ht="12.75">
      <c r="A35" s="46"/>
      <c r="B35" s="129" t="s">
        <v>225</v>
      </c>
      <c r="C35" s="82"/>
      <c r="D35" s="126">
        <v>9.0399999171495438E-3</v>
      </c>
      <c r="E35" s="126">
        <v>1.6899999463930726E-3</v>
      </c>
      <c r="F35" s="126">
        <v>4.7100000083446503E-3</v>
      </c>
      <c r="G35" s="126">
        <v>5.0200000405311584E-3</v>
      </c>
    </row>
    <row r="36" spans="1:7" s="47" customFormat="1" ht="12.75">
      <c r="A36" s="46"/>
      <c r="B36" s="88" t="s">
        <v>226</v>
      </c>
      <c r="C36" s="89"/>
      <c r="D36" s="128">
        <v>3.9570000022649765E-2</v>
      </c>
      <c r="E36" s="128">
        <v>4.2890001088380814E-2</v>
      </c>
      <c r="F36" s="128">
        <v>4.1390001773834229E-2</v>
      </c>
      <c r="G36" s="128">
        <v>5.4400000721216202E-2</v>
      </c>
    </row>
    <row r="37" spans="1:7" s="47" customFormat="1" ht="12.75">
      <c r="A37" s="46"/>
      <c r="B37" s="129"/>
      <c r="C37" s="82"/>
      <c r="D37" s="126"/>
      <c r="E37" s="126"/>
      <c r="F37" s="126"/>
      <c r="G37" s="126"/>
    </row>
    <row r="38" spans="1:7" s="47" customFormat="1" ht="14.25">
      <c r="A38" s="46"/>
      <c r="B38" s="58" t="s">
        <v>190</v>
      </c>
      <c r="C38" s="82"/>
      <c r="D38" s="126"/>
      <c r="E38" s="126"/>
      <c r="F38" s="126"/>
      <c r="G38" s="126"/>
    </row>
    <row r="39" spans="1:7" s="47" customFormat="1" ht="12.75">
      <c r="A39" s="46"/>
      <c r="B39" s="85" t="s">
        <v>179</v>
      </c>
      <c r="C39" s="86"/>
      <c r="D39" s="127">
        <v>2.6199999265372753E-3</v>
      </c>
      <c r="E39" s="127">
        <v>3.9699999615550041E-3</v>
      </c>
      <c r="F39" s="127">
        <v>2.3900000378489494E-3</v>
      </c>
      <c r="G39" s="127">
        <v>3.7000000011175871E-3</v>
      </c>
    </row>
    <row r="40" spans="1:7" s="47" customFormat="1" ht="12.75">
      <c r="A40" s="46"/>
      <c r="B40" s="129" t="s">
        <v>180</v>
      </c>
      <c r="C40" s="82"/>
      <c r="D40" s="126">
        <v>2.2430000826716423E-2</v>
      </c>
      <c r="E40" s="126">
        <v>2.012999914586544E-2</v>
      </c>
      <c r="F40" s="126">
        <v>2.020999975502491E-2</v>
      </c>
      <c r="G40" s="126">
        <v>2.411000058054924E-2</v>
      </c>
    </row>
    <row r="41" spans="1:7" s="47" customFormat="1" ht="12.75">
      <c r="A41" s="46"/>
      <c r="B41" s="88" t="s">
        <v>181</v>
      </c>
      <c r="C41" s="89"/>
      <c r="D41" s="128">
        <v>0.19812999665737152</v>
      </c>
      <c r="E41" s="128">
        <v>0.18609000742435455</v>
      </c>
      <c r="F41" s="128">
        <v>0.16993999481201172</v>
      </c>
      <c r="G41" s="128">
        <v>0.21799999475479126</v>
      </c>
    </row>
    <row r="42" spans="1:7" s="47" customFormat="1" ht="12.75">
      <c r="A42" s="46"/>
      <c r="B42" s="129"/>
      <c r="C42" s="82"/>
      <c r="D42" s="126"/>
      <c r="E42" s="126"/>
      <c r="F42" s="126"/>
      <c r="G42" s="126"/>
    </row>
    <row r="43" spans="1:7" s="47" customFormat="1" ht="12.75">
      <c r="A43" s="46"/>
      <c r="B43" s="58" t="s">
        <v>227</v>
      </c>
      <c r="C43" s="131"/>
      <c r="D43" s="126"/>
      <c r="E43" s="126"/>
      <c r="F43" s="126"/>
      <c r="G43" s="126"/>
    </row>
    <row r="44" spans="1:7" s="47" customFormat="1" ht="12.75">
      <c r="A44" s="46"/>
      <c r="B44" s="202" t="s">
        <v>228</v>
      </c>
      <c r="C44" s="203"/>
      <c r="D44" s="127">
        <v>5.9530001133680344E-2</v>
      </c>
      <c r="E44" s="127">
        <v>5.8279998600482941E-2</v>
      </c>
      <c r="F44" s="127">
        <v>5.3670000284910202E-2</v>
      </c>
      <c r="G44" s="127">
        <v>6.4309999346733093E-2</v>
      </c>
    </row>
    <row r="45" spans="1:7" s="47" customFormat="1" ht="12.75">
      <c r="A45" s="46"/>
      <c r="B45" s="204" t="s">
        <v>229</v>
      </c>
      <c r="C45" s="205"/>
      <c r="D45" s="128">
        <v>2.79000005684793E-3</v>
      </c>
      <c r="E45" s="128">
        <v>5.6799999438226223E-3</v>
      </c>
      <c r="F45" s="128">
        <v>3.5800000187009573E-3</v>
      </c>
      <c r="G45" s="128">
        <v>8.1200003623962402E-3</v>
      </c>
    </row>
    <row r="46" spans="1:7" s="47" customFormat="1" ht="12.75">
      <c r="A46" s="46"/>
      <c r="B46" s="206"/>
      <c r="C46" s="131"/>
      <c r="D46" s="126"/>
      <c r="E46" s="126"/>
      <c r="F46" s="126"/>
      <c r="G46" s="126"/>
    </row>
    <row r="47" spans="1:7" s="47" customFormat="1" ht="12.75">
      <c r="A47" s="46"/>
      <c r="B47" s="58" t="s">
        <v>133</v>
      </c>
      <c r="C47" s="207"/>
      <c r="D47" s="126"/>
      <c r="E47" s="126"/>
      <c r="F47" s="126"/>
      <c r="G47" s="126"/>
    </row>
    <row r="48" spans="1:7" s="47" customFormat="1" ht="12.75">
      <c r="A48" s="46"/>
      <c r="B48" s="202" t="s">
        <v>134</v>
      </c>
      <c r="C48" s="203"/>
      <c r="D48" s="127">
        <v>3.5750001668930054E-2</v>
      </c>
      <c r="E48" s="127">
        <v>3.6180000752210617E-2</v>
      </c>
      <c r="F48" s="127">
        <v>3.3980000764131546E-2</v>
      </c>
      <c r="G48" s="127">
        <v>4.2830001562833786E-2</v>
      </c>
    </row>
    <row r="49" spans="1:7" s="47" customFormat="1" ht="12.75">
      <c r="A49" s="46"/>
      <c r="B49" s="204" t="s">
        <v>136</v>
      </c>
      <c r="C49" s="205"/>
      <c r="D49" s="128">
        <v>8.6899995803833008E-3</v>
      </c>
      <c r="E49" s="128">
        <v>1.119999960064888E-2</v>
      </c>
      <c r="F49" s="128">
        <v>1.0590000078082085E-2</v>
      </c>
      <c r="G49" s="128">
        <v>1.8640000373125076E-2</v>
      </c>
    </row>
    <row r="50" spans="1:7" s="47" customFormat="1" ht="12.75">
      <c r="A50" s="46"/>
      <c r="B50" s="46"/>
      <c r="C50" s="46"/>
      <c r="D50" s="92"/>
      <c r="E50" s="92"/>
      <c r="F50" s="92"/>
      <c r="G50" s="92"/>
    </row>
    <row r="51" spans="1:7" s="47" customFormat="1" ht="12.75">
      <c r="A51" s="46"/>
      <c r="B51" s="58" t="s">
        <v>373</v>
      </c>
      <c r="C51" s="46"/>
      <c r="D51" s="92"/>
      <c r="E51" s="92"/>
      <c r="F51" s="92"/>
      <c r="G51" s="92"/>
    </row>
    <row r="52" spans="1:7" s="47" customFormat="1" ht="12.75">
      <c r="A52" s="46"/>
      <c r="B52" s="550" t="s">
        <v>576</v>
      </c>
      <c r="C52" s="279"/>
      <c r="D52" s="552">
        <v>405472.64249647281</v>
      </c>
      <c r="E52" s="552">
        <v>435820.90906103799</v>
      </c>
      <c r="F52" s="552">
        <v>473631.82668931474</v>
      </c>
      <c r="G52" s="552">
        <v>500000</v>
      </c>
    </row>
    <row r="53" spans="1:7" s="47" customFormat="1" ht="12.75">
      <c r="A53" s="46"/>
      <c r="B53" s="46"/>
      <c r="C53" s="46"/>
      <c r="D53" s="46"/>
      <c r="E53" s="46"/>
      <c r="F53" s="46"/>
      <c r="G53" s="46"/>
    </row>
    <row r="54" spans="1:7" s="47" customFormat="1" ht="12.75">
      <c r="A54" s="46"/>
      <c r="B54" s="563" t="s">
        <v>578</v>
      </c>
      <c r="C54" s="563"/>
      <c r="D54" s="563"/>
      <c r="E54" s="563"/>
      <c r="F54" s="46"/>
      <c r="G54" s="46"/>
    </row>
    <row r="55" spans="1:7" s="566" customFormat="1" ht="12.75">
      <c r="A55" s="564"/>
      <c r="B55" s="565" t="s">
        <v>579</v>
      </c>
      <c r="C55" s="563"/>
      <c r="D55" s="563"/>
      <c r="E55" s="563"/>
      <c r="F55" s="564"/>
      <c r="G55" s="564"/>
    </row>
    <row r="56" spans="1:7" s="566" customFormat="1" ht="12.75">
      <c r="A56" s="564"/>
      <c r="B56" s="565" t="s">
        <v>580</v>
      </c>
      <c r="C56" s="563"/>
      <c r="D56" s="563"/>
      <c r="E56" s="563"/>
      <c r="F56" s="564"/>
      <c r="G56" s="564"/>
    </row>
    <row r="57" spans="1:7" s="566" customFormat="1" ht="12.75">
      <c r="A57" s="564"/>
      <c r="B57" s="565" t="s">
        <v>581</v>
      </c>
      <c r="C57" s="563"/>
      <c r="D57" s="563"/>
      <c r="E57" s="563"/>
      <c r="F57" s="564"/>
      <c r="G57" s="564"/>
    </row>
    <row r="58" spans="1:7" s="566" customFormat="1" ht="12.75">
      <c r="A58" s="564"/>
      <c r="B58" s="565" t="s">
        <v>582</v>
      </c>
      <c r="C58" s="563"/>
      <c r="D58" s="563"/>
      <c r="E58" s="563"/>
      <c r="F58" s="564"/>
      <c r="G58" s="564"/>
    </row>
    <row r="59" spans="1:7" s="566" customFormat="1" ht="12.75">
      <c r="A59" s="564"/>
      <c r="B59" s="565" t="s">
        <v>583</v>
      </c>
      <c r="C59" s="563"/>
      <c r="D59" s="563"/>
      <c r="E59" s="563"/>
      <c r="F59" s="564"/>
      <c r="G59" s="564"/>
    </row>
    <row r="60" spans="1:7" s="566" customFormat="1" ht="12.75">
      <c r="A60" s="564"/>
      <c r="B60" s="565" t="s">
        <v>584</v>
      </c>
      <c r="C60" s="563"/>
      <c r="D60" s="563"/>
      <c r="E60" s="563"/>
      <c r="F60" s="564"/>
      <c r="G60" s="564"/>
    </row>
    <row r="61" spans="1:7" s="47" customFormat="1" ht="12.75">
      <c r="A61" s="46"/>
      <c r="B61" s="565" t="s">
        <v>585</v>
      </c>
      <c r="C61" s="563"/>
      <c r="D61" s="563"/>
      <c r="E61" s="563"/>
      <c r="F61" s="46"/>
      <c r="G61" s="46"/>
    </row>
    <row r="62" spans="1:7" s="47" customFormat="1" ht="12.75">
      <c r="A62" s="46"/>
      <c r="B62" s="565" t="s">
        <v>586</v>
      </c>
      <c r="C62" s="563"/>
      <c r="D62" s="563"/>
      <c r="E62" s="563"/>
      <c r="F62" s="46"/>
      <c r="G62" s="46"/>
    </row>
    <row r="63" spans="1:7" s="47" customFormat="1" ht="12.75">
      <c r="A63" s="46"/>
      <c r="B63" s="565" t="s">
        <v>587</v>
      </c>
      <c r="C63" s="563"/>
      <c r="D63" s="563"/>
      <c r="E63" s="563"/>
      <c r="F63" s="46"/>
      <c r="G63" s="46"/>
    </row>
    <row r="64" spans="1:7" s="47" customFormat="1" ht="12.75">
      <c r="A64" s="46"/>
      <c r="B64" s="213" t="s">
        <v>192</v>
      </c>
      <c r="C64" s="46"/>
      <c r="D64" s="46"/>
      <c r="E64" s="46"/>
      <c r="F64" s="46"/>
      <c r="G64" s="46"/>
    </row>
    <row r="65" spans="1:7" s="47" customFormat="1" ht="12.75">
      <c r="A65" s="46"/>
      <c r="B65" s="46"/>
      <c r="C65" s="46"/>
      <c r="D65" s="46"/>
      <c r="E65" s="46"/>
      <c r="F65" s="46"/>
      <c r="G65" s="46"/>
    </row>
    <row r="66" spans="1:7" s="47" customFormat="1" ht="12.75">
      <c r="A66" s="46"/>
      <c r="B66" s="46" t="s">
        <v>103</v>
      </c>
      <c r="C66" s="46"/>
      <c r="D66" s="46"/>
      <c r="E66" s="46"/>
      <c r="F66" s="46"/>
      <c r="G66" s="46"/>
    </row>
    <row r="67" spans="1:7" s="47" customFormat="1" ht="12.75">
      <c r="A67" s="46"/>
      <c r="B67" s="46"/>
      <c r="C67" s="46"/>
      <c r="D67" s="46"/>
      <c r="E67" s="46"/>
      <c r="F67" s="46"/>
      <c r="G67" s="46"/>
    </row>
    <row r="68" spans="1:7" s="47" customFormat="1" ht="12.75"/>
  </sheetData>
  <pageMargins left="0.70866141732283472" right="0.70866141732283472" top="0.78740157480314965" bottom="0.78740157480314965" header="0.31496062992125984" footer="0.31496062992125984"/>
  <pageSetup paperSize="9" scale="60"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8">
    <tabColor theme="7" tint="0.39997558519241921"/>
  </sheetPr>
  <dimension ref="A1:M24"/>
  <sheetViews>
    <sheetView showGridLines="0" zoomScaleNormal="100" workbookViewId="0"/>
  </sheetViews>
  <sheetFormatPr baseColWidth="10" defaultRowHeight="15"/>
  <cols>
    <col min="1" max="2" width="11.42578125" style="2"/>
    <col min="3" max="3" width="36.85546875" style="2" customWidth="1"/>
    <col min="4" max="13" width="9.7109375" style="2" customWidth="1"/>
    <col min="14" max="16384" width="11.42578125" style="2"/>
  </cols>
  <sheetData>
    <row r="1" spans="1:13" s="33" customFormat="1">
      <c r="B1" s="1"/>
      <c r="C1" s="1"/>
      <c r="D1" s="1"/>
      <c r="E1" s="1"/>
      <c r="F1" s="1"/>
      <c r="G1" s="1"/>
      <c r="H1" s="1"/>
      <c r="I1" s="1"/>
      <c r="J1" s="1"/>
      <c r="K1" s="1"/>
      <c r="L1" s="1"/>
      <c r="M1" s="1"/>
    </row>
    <row r="2" spans="1:13" s="38" customFormat="1" ht="26.85" customHeight="1">
      <c r="B2" s="561" t="s">
        <v>74</v>
      </c>
      <c r="C2" s="36" t="s">
        <v>75</v>
      </c>
      <c r="D2" s="37"/>
      <c r="E2" s="37"/>
      <c r="F2" s="37"/>
      <c r="G2" s="37"/>
      <c r="H2" s="37"/>
      <c r="I2" s="37"/>
      <c r="J2" s="37"/>
      <c r="K2" s="37"/>
      <c r="L2" s="37"/>
      <c r="M2" s="37"/>
    </row>
    <row r="3" spans="1:13" s="38" customFormat="1" ht="26.85" customHeight="1">
      <c r="B3" s="561"/>
      <c r="C3" s="36"/>
      <c r="D3" s="37"/>
      <c r="E3" s="37"/>
      <c r="F3" s="37"/>
      <c r="G3" s="37"/>
      <c r="H3" s="37"/>
      <c r="I3" s="37"/>
      <c r="J3" s="37"/>
      <c r="K3" s="37"/>
      <c r="L3" s="37"/>
      <c r="M3" s="37"/>
    </row>
    <row r="4" spans="1:13" s="33" customFormat="1" ht="13.35" customHeight="1">
      <c r="B4" s="1"/>
      <c r="C4" s="1"/>
      <c r="D4" s="1"/>
      <c r="E4" s="1"/>
      <c r="F4" s="1"/>
      <c r="G4" s="1"/>
      <c r="H4" s="1"/>
      <c r="I4" s="1"/>
      <c r="J4" s="1"/>
      <c r="K4" s="1"/>
      <c r="L4" s="1"/>
      <c r="M4" s="1"/>
    </row>
    <row r="5" spans="1:13" s="33" customFormat="1" ht="15" customHeight="1">
      <c r="B5" s="562" t="s">
        <v>588</v>
      </c>
      <c r="C5" s="1"/>
      <c r="D5" s="1"/>
      <c r="E5" s="1"/>
      <c r="F5" s="1"/>
      <c r="G5" s="1"/>
      <c r="H5" s="1"/>
      <c r="I5" s="1"/>
      <c r="J5" s="1"/>
      <c r="K5" s="1"/>
      <c r="L5" s="1"/>
      <c r="M5" s="1"/>
    </row>
    <row r="6" spans="1:13" ht="13.35" customHeight="1">
      <c r="A6" s="33"/>
      <c r="B6" s="1"/>
      <c r="C6" s="1"/>
      <c r="D6" s="1"/>
      <c r="E6" s="1"/>
      <c r="F6" s="1"/>
      <c r="G6" s="1"/>
      <c r="H6" s="1"/>
      <c r="I6" s="1"/>
      <c r="J6" s="1"/>
      <c r="K6" s="1"/>
      <c r="L6" s="1"/>
      <c r="M6" s="1"/>
    </row>
    <row r="7" spans="1:13" s="47" customFormat="1" ht="12.75">
      <c r="B7" s="567"/>
      <c r="C7" s="567"/>
      <c r="D7" s="568">
        <v>2007</v>
      </c>
      <c r="E7" s="568">
        <v>2008</v>
      </c>
      <c r="F7" s="568">
        <v>2009</v>
      </c>
      <c r="G7" s="568">
        <v>2010</v>
      </c>
      <c r="H7" s="568">
        <v>2011</v>
      </c>
      <c r="I7" s="568">
        <v>2012</v>
      </c>
      <c r="J7" s="568">
        <v>2013</v>
      </c>
      <c r="K7" s="568">
        <v>2014</v>
      </c>
      <c r="L7" s="568">
        <v>2015</v>
      </c>
      <c r="M7" s="568">
        <v>2016</v>
      </c>
    </row>
    <row r="8" spans="1:13" s="47" customFormat="1" ht="12.75">
      <c r="B8" s="567"/>
      <c r="C8" s="567"/>
      <c r="D8" s="567"/>
      <c r="E8" s="567"/>
      <c r="F8" s="567"/>
      <c r="G8" s="567"/>
      <c r="H8" s="567"/>
      <c r="I8" s="567"/>
      <c r="J8" s="567"/>
      <c r="K8" s="567"/>
      <c r="L8" s="567"/>
      <c r="M8" s="567"/>
    </row>
    <row r="9" spans="1:13" s="47" customFormat="1" ht="14.25">
      <c r="B9" s="569" t="s">
        <v>589</v>
      </c>
      <c r="C9" s="569"/>
      <c r="D9" s="570">
        <v>68644</v>
      </c>
      <c r="E9" s="570">
        <v>76507</v>
      </c>
      <c r="F9" s="570">
        <v>57964</v>
      </c>
      <c r="G9" s="570">
        <v>63168</v>
      </c>
      <c r="H9" s="570">
        <v>70769</v>
      </c>
      <c r="I9" s="570">
        <v>73741</v>
      </c>
      <c r="J9" s="570">
        <v>79236</v>
      </c>
      <c r="K9" s="570">
        <v>87021</v>
      </c>
      <c r="L9" s="570">
        <v>95899</v>
      </c>
      <c r="M9" s="570">
        <v>101779</v>
      </c>
    </row>
    <row r="10" spans="1:13" s="47" customFormat="1" ht="12.75">
      <c r="B10" s="567"/>
      <c r="C10" s="567"/>
      <c r="D10" s="567"/>
      <c r="E10" s="567"/>
      <c r="F10" s="567"/>
      <c r="G10" s="567"/>
      <c r="H10" s="567"/>
      <c r="I10" s="567"/>
      <c r="J10" s="567"/>
      <c r="K10" s="567"/>
      <c r="L10" s="567"/>
      <c r="M10" s="567"/>
    </row>
    <row r="11" spans="1:13" s="47" customFormat="1" ht="12.75">
      <c r="B11" s="571" t="s">
        <v>590</v>
      </c>
      <c r="C11" s="571"/>
      <c r="D11" s="572">
        <v>75.78</v>
      </c>
      <c r="E11" s="572">
        <v>82.4</v>
      </c>
      <c r="F11" s="572">
        <v>56.15</v>
      </c>
      <c r="G11" s="572">
        <v>64.13</v>
      </c>
      <c r="H11" s="572">
        <v>71.260000000000005</v>
      </c>
      <c r="I11" s="572">
        <v>72.44</v>
      </c>
      <c r="J11" s="572">
        <v>76.209999999999994</v>
      </c>
      <c r="K11" s="572">
        <v>82.61</v>
      </c>
      <c r="L11" s="572">
        <v>92.53</v>
      </c>
      <c r="M11" s="573">
        <v>99.297186999999994</v>
      </c>
    </row>
    <row r="12" spans="1:13" s="47" customFormat="1" ht="12.75">
      <c r="B12" s="574" t="s">
        <v>591</v>
      </c>
      <c r="C12" s="574"/>
      <c r="D12" s="575">
        <v>1.1000000000000001</v>
      </c>
      <c r="E12" s="576">
        <v>1.08</v>
      </c>
      <c r="F12" s="576">
        <v>0.97</v>
      </c>
      <c r="G12" s="576">
        <v>1.02</v>
      </c>
      <c r="H12" s="576">
        <v>1.01</v>
      </c>
      <c r="I12" s="576">
        <v>0.98</v>
      </c>
      <c r="J12" s="576">
        <v>0.96</v>
      </c>
      <c r="K12" s="576">
        <v>0.95</v>
      </c>
      <c r="L12" s="576">
        <v>0.96</v>
      </c>
      <c r="M12" s="575">
        <v>0.97561566727910465</v>
      </c>
    </row>
    <row r="13" spans="1:13" s="47" customFormat="1" ht="12.75">
      <c r="B13" s="567"/>
      <c r="C13" s="567"/>
      <c r="D13" s="567"/>
      <c r="E13" s="567"/>
      <c r="F13" s="567"/>
      <c r="G13" s="567"/>
      <c r="H13" s="567"/>
      <c r="I13" s="567"/>
      <c r="J13" s="567"/>
      <c r="K13" s="567"/>
      <c r="L13" s="567"/>
      <c r="M13" s="567"/>
    </row>
    <row r="14" spans="1:13" s="47" customFormat="1" ht="12.75">
      <c r="B14" s="577" t="s">
        <v>592</v>
      </c>
      <c r="C14" s="577"/>
      <c r="D14" s="567"/>
      <c r="E14" s="567"/>
      <c r="F14" s="567"/>
      <c r="G14" s="567"/>
      <c r="H14" s="567"/>
      <c r="I14" s="567"/>
      <c r="J14" s="567"/>
      <c r="K14" s="567"/>
      <c r="L14" s="567"/>
      <c r="M14" s="567"/>
    </row>
    <row r="15" spans="1:13" s="47" customFormat="1" ht="12.75">
      <c r="B15" s="571" t="s">
        <v>593</v>
      </c>
      <c r="C15" s="571"/>
      <c r="D15" s="578">
        <v>2.5999999999999999E-3</v>
      </c>
      <c r="E15" s="578">
        <v>2.8999999999999998E-3</v>
      </c>
      <c r="F15" s="578">
        <v>2.2000000000000001E-3</v>
      </c>
      <c r="G15" s="578">
        <v>2.3999999999999998E-3</v>
      </c>
      <c r="H15" s="578">
        <v>2.5999999999999999E-3</v>
      </c>
      <c r="I15" s="578">
        <v>2E-3</v>
      </c>
      <c r="J15" s="578">
        <v>2.0999999999999999E-3</v>
      </c>
      <c r="K15" s="578">
        <v>2.3E-3</v>
      </c>
      <c r="L15" s="578">
        <v>2.4599999999999999E-3</v>
      </c>
      <c r="M15" s="578">
        <v>2.5670363617034666E-3</v>
      </c>
    </row>
    <row r="16" spans="1:13" s="47" customFormat="1" ht="12.75">
      <c r="B16" s="579" t="s">
        <v>594</v>
      </c>
      <c r="C16" s="579"/>
      <c r="D16" s="580">
        <v>8.3599999999999994E-2</v>
      </c>
      <c r="E16" s="580">
        <v>8.8300000000000003E-2</v>
      </c>
      <c r="F16" s="580">
        <v>6.2399999999999997E-2</v>
      </c>
      <c r="G16" s="580">
        <v>7.0699999999999999E-2</v>
      </c>
      <c r="H16" s="580">
        <v>7.4800000000000005E-2</v>
      </c>
      <c r="I16" s="580">
        <v>6.4199999999999993E-2</v>
      </c>
      <c r="J16" s="580">
        <v>6.4600000000000005E-2</v>
      </c>
      <c r="K16" s="580">
        <v>6.6799999999999998E-2</v>
      </c>
      <c r="L16" s="580">
        <v>7.1400000000000005E-2</v>
      </c>
      <c r="M16" s="580">
        <v>7.3320168920927492E-2</v>
      </c>
    </row>
    <row r="17" spans="2:13" s="47" customFormat="1" ht="12.75">
      <c r="B17" s="574" t="s">
        <v>595</v>
      </c>
      <c r="C17" s="574"/>
      <c r="D17" s="581">
        <v>0.14560000000000001</v>
      </c>
      <c r="E17" s="581">
        <v>0.14430000000000001</v>
      </c>
      <c r="F17" s="581">
        <v>0.10730000000000001</v>
      </c>
      <c r="G17" s="581">
        <v>0.122</v>
      </c>
      <c r="H17" s="581">
        <v>0.1273</v>
      </c>
      <c r="I17" s="581">
        <v>0.1147</v>
      </c>
      <c r="J17" s="581">
        <v>0.115</v>
      </c>
      <c r="K17" s="581">
        <v>0.1183</v>
      </c>
      <c r="L17" s="581">
        <v>0.12659999999999999</v>
      </c>
      <c r="M17" s="581">
        <v>0.12962872319983634</v>
      </c>
    </row>
    <row r="18" spans="2:13" s="47" customFormat="1" ht="12.75">
      <c r="B18" s="582"/>
      <c r="C18" s="582"/>
      <c r="D18" s="583"/>
      <c r="E18" s="583"/>
      <c r="F18" s="583"/>
      <c r="G18" s="583"/>
      <c r="H18" s="583"/>
      <c r="I18" s="46"/>
      <c r="J18" s="46"/>
      <c r="K18" s="46"/>
      <c r="L18" s="46"/>
      <c r="M18" s="46"/>
    </row>
    <row r="19" spans="2:13" s="212" customFormat="1" ht="12.75">
      <c r="B19" s="584" t="s">
        <v>596</v>
      </c>
      <c r="C19" s="584"/>
      <c r="D19" s="584"/>
      <c r="E19" s="584"/>
      <c r="F19" s="584"/>
      <c r="G19" s="584"/>
      <c r="H19" s="584"/>
      <c r="I19" s="584"/>
      <c r="J19" s="584"/>
      <c r="K19" s="584"/>
      <c r="L19" s="584"/>
      <c r="M19" s="584"/>
    </row>
    <row r="20" spans="2:13" s="212" customFormat="1" ht="26.25" customHeight="1">
      <c r="B20" s="584" t="s">
        <v>597</v>
      </c>
      <c r="C20" s="584"/>
      <c r="D20" s="584"/>
      <c r="E20" s="584"/>
      <c r="F20" s="584"/>
      <c r="G20" s="584"/>
      <c r="H20" s="584"/>
      <c r="I20" s="584"/>
      <c r="J20" s="584"/>
      <c r="K20" s="584"/>
      <c r="L20" s="584"/>
      <c r="M20" s="584"/>
    </row>
    <row r="21" spans="2:13" s="47" customFormat="1" ht="12.75">
      <c r="B21" s="46"/>
      <c r="C21" s="46"/>
      <c r="D21" s="46"/>
      <c r="E21" s="46"/>
      <c r="F21" s="46"/>
      <c r="G21" s="46"/>
      <c r="H21" s="46"/>
      <c r="I21" s="46"/>
      <c r="J21" s="46"/>
      <c r="K21" s="46"/>
      <c r="L21" s="46"/>
      <c r="M21" s="46"/>
    </row>
    <row r="22" spans="2:13" s="47" customFormat="1" ht="12.75">
      <c r="B22" s="59" t="s">
        <v>598</v>
      </c>
      <c r="C22" s="46"/>
      <c r="D22" s="46"/>
      <c r="E22" s="46"/>
      <c r="F22" s="46"/>
      <c r="G22" s="46"/>
      <c r="H22" s="46"/>
      <c r="I22" s="46"/>
      <c r="J22" s="46"/>
      <c r="K22" s="46"/>
      <c r="L22" s="46"/>
      <c r="M22" s="46"/>
    </row>
    <row r="23" spans="2:13" s="47" customFormat="1" ht="12.75">
      <c r="B23" s="46"/>
      <c r="C23" s="46"/>
      <c r="D23" s="46"/>
      <c r="E23" s="46"/>
      <c r="F23" s="46"/>
      <c r="G23" s="46"/>
      <c r="H23" s="46"/>
      <c r="I23" s="46"/>
      <c r="J23" s="46"/>
      <c r="K23" s="46"/>
      <c r="L23" s="46"/>
      <c r="M23" s="46"/>
    </row>
    <row r="24" spans="2:13" s="47" customFormat="1" ht="12.75"/>
  </sheetData>
  <mergeCells count="9">
    <mergeCell ref="B17:C17"/>
    <mergeCell ref="B19:M19"/>
    <mergeCell ref="B20:M20"/>
    <mergeCell ref="B9:C9"/>
    <mergeCell ref="B11:C11"/>
    <mergeCell ref="B12:C12"/>
    <mergeCell ref="B14:C14"/>
    <mergeCell ref="B15:C15"/>
    <mergeCell ref="B16:C16"/>
  </mergeCells>
  <pageMargins left="0.70866141732283472" right="0.70866141732283472" top="0.78740157480314965" bottom="0.78740157480314965" header="0.31496062992125984" footer="0.31496062992125984"/>
  <pageSetup paperSize="9" scale="60"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9">
    <tabColor theme="7" tint="0.39997558519241921"/>
  </sheetPr>
  <dimension ref="B1:R25"/>
  <sheetViews>
    <sheetView showGridLines="0" zoomScaleNormal="100" workbookViewId="0"/>
  </sheetViews>
  <sheetFormatPr baseColWidth="10" defaultRowHeight="15"/>
  <cols>
    <col min="1" max="2" width="11.42578125" style="2"/>
    <col min="3" max="3" width="27.7109375" style="2" customWidth="1"/>
    <col min="4" max="18" width="8" style="2" customWidth="1"/>
    <col min="19" max="16384" width="11.42578125" style="2"/>
  </cols>
  <sheetData>
    <row r="1" spans="2:18">
      <c r="B1" s="1"/>
      <c r="C1" s="1"/>
      <c r="D1" s="1"/>
      <c r="E1" s="1"/>
      <c r="F1" s="1"/>
      <c r="G1" s="1"/>
      <c r="H1" s="1"/>
      <c r="I1" s="1"/>
      <c r="J1" s="1"/>
      <c r="K1" s="1"/>
      <c r="L1" s="1"/>
      <c r="M1" s="1"/>
      <c r="N1" s="1"/>
      <c r="O1" s="1"/>
      <c r="P1" s="1"/>
      <c r="Q1" s="1"/>
      <c r="R1" s="1"/>
    </row>
    <row r="2" spans="2:18" s="38" customFormat="1" ht="26.85" customHeight="1">
      <c r="B2" s="561" t="s">
        <v>76</v>
      </c>
      <c r="C2" s="36" t="s">
        <v>77</v>
      </c>
      <c r="D2" s="37"/>
      <c r="E2" s="37"/>
      <c r="F2" s="37"/>
      <c r="G2" s="37"/>
      <c r="H2" s="37"/>
      <c r="I2" s="37"/>
      <c r="J2" s="37"/>
      <c r="K2" s="37"/>
      <c r="L2" s="37"/>
      <c r="M2" s="37"/>
      <c r="N2" s="37"/>
      <c r="O2" s="37"/>
      <c r="P2" s="37"/>
      <c r="Q2" s="37"/>
      <c r="R2" s="37"/>
    </row>
    <row r="3" spans="2:18" s="33" customFormat="1" ht="13.35" customHeight="1">
      <c r="B3" s="1"/>
      <c r="C3" s="1"/>
      <c r="D3" s="1"/>
      <c r="E3" s="1"/>
      <c r="F3" s="1"/>
      <c r="G3" s="1"/>
      <c r="H3" s="1"/>
      <c r="I3" s="1"/>
      <c r="J3" s="1"/>
      <c r="K3" s="1"/>
      <c r="L3" s="1"/>
      <c r="M3" s="1"/>
      <c r="N3" s="1"/>
      <c r="O3" s="1"/>
      <c r="P3" s="1"/>
      <c r="Q3" s="1"/>
      <c r="R3" s="1"/>
    </row>
    <row r="4" spans="2:18" s="33" customFormat="1" ht="15" customHeight="1">
      <c r="B4" s="562" t="s">
        <v>599</v>
      </c>
      <c r="C4" s="1"/>
      <c r="D4" s="1"/>
      <c r="E4" s="1"/>
      <c r="F4" s="1"/>
      <c r="G4" s="1"/>
      <c r="H4" s="1"/>
      <c r="I4" s="1"/>
      <c r="J4" s="1"/>
      <c r="K4" s="1"/>
      <c r="L4" s="1"/>
      <c r="M4" s="1"/>
      <c r="N4" s="1"/>
      <c r="O4" s="1"/>
      <c r="P4" s="1"/>
      <c r="Q4" s="1"/>
      <c r="R4" s="1"/>
    </row>
    <row r="5" spans="2:18" s="33" customFormat="1" ht="15" customHeight="1">
      <c r="B5" s="562"/>
      <c r="C5" s="1"/>
      <c r="D5" s="1"/>
      <c r="E5" s="1"/>
      <c r="F5" s="1"/>
      <c r="G5" s="1"/>
      <c r="H5" s="1"/>
      <c r="I5" s="1"/>
      <c r="J5" s="1"/>
      <c r="K5" s="1"/>
      <c r="L5" s="1"/>
      <c r="M5" s="1"/>
      <c r="N5" s="1"/>
      <c r="O5" s="1"/>
      <c r="P5" s="1"/>
      <c r="Q5" s="1"/>
      <c r="R5" s="1"/>
    </row>
    <row r="6" spans="2:18" ht="13.35" customHeight="1">
      <c r="B6" s="1"/>
      <c r="C6" s="1"/>
      <c r="D6" s="1"/>
      <c r="E6" s="1"/>
      <c r="F6" s="1"/>
      <c r="G6" s="1"/>
      <c r="H6" s="1"/>
      <c r="I6" s="1"/>
      <c r="J6" s="1"/>
      <c r="K6" s="1"/>
      <c r="L6" s="1"/>
      <c r="M6" s="1"/>
      <c r="N6" s="1"/>
      <c r="O6" s="1"/>
      <c r="P6" s="1"/>
      <c r="Q6" s="1"/>
      <c r="R6" s="1"/>
    </row>
    <row r="7" spans="2:18" s="47" customFormat="1" ht="12.75">
      <c r="B7" s="46"/>
      <c r="C7" s="46"/>
      <c r="D7" s="549">
        <v>2002</v>
      </c>
      <c r="E7" s="549">
        <v>2003</v>
      </c>
      <c r="F7" s="549">
        <v>2004</v>
      </c>
      <c r="G7" s="549">
        <v>2005</v>
      </c>
      <c r="H7" s="549">
        <v>2006</v>
      </c>
      <c r="I7" s="549">
        <v>2007</v>
      </c>
      <c r="J7" s="549">
        <v>2008</v>
      </c>
      <c r="K7" s="549">
        <v>2009</v>
      </c>
      <c r="L7" s="549">
        <v>2010</v>
      </c>
      <c r="M7" s="549">
        <v>2011</v>
      </c>
      <c r="N7" s="549">
        <v>2012</v>
      </c>
      <c r="O7" s="549">
        <v>2013</v>
      </c>
      <c r="P7" s="549">
        <v>2014</v>
      </c>
      <c r="Q7" s="549">
        <v>2015</v>
      </c>
      <c r="R7" s="549">
        <v>2016</v>
      </c>
    </row>
    <row r="8" spans="2:18" s="47" customFormat="1" ht="12.75">
      <c r="B8" s="46"/>
      <c r="C8" s="46"/>
      <c r="D8" s="46"/>
      <c r="E8" s="46"/>
      <c r="F8" s="46"/>
      <c r="G8" s="46"/>
      <c r="H8" s="46"/>
      <c r="I8" s="46"/>
      <c r="J8" s="46"/>
      <c r="K8" s="46"/>
      <c r="L8" s="46"/>
      <c r="M8" s="46"/>
      <c r="N8" s="46"/>
      <c r="O8" s="46"/>
      <c r="P8" s="46"/>
      <c r="Q8" s="46"/>
      <c r="R8" s="46"/>
    </row>
    <row r="9" spans="2:18" s="47" customFormat="1" ht="14.25">
      <c r="B9" s="74" t="s">
        <v>600</v>
      </c>
      <c r="C9" s="148"/>
      <c r="D9" s="585">
        <v>9462</v>
      </c>
      <c r="E9" s="585">
        <v>8509</v>
      </c>
      <c r="F9" s="585">
        <v>9524</v>
      </c>
      <c r="G9" s="585">
        <v>13042</v>
      </c>
      <c r="H9" s="585">
        <v>14845</v>
      </c>
      <c r="I9" s="585">
        <v>16681</v>
      </c>
      <c r="J9" s="585">
        <v>18598</v>
      </c>
      <c r="K9" s="585">
        <v>12424</v>
      </c>
      <c r="L9" s="585">
        <v>14569</v>
      </c>
      <c r="M9" s="585">
        <v>16341</v>
      </c>
      <c r="N9" s="585">
        <v>16547</v>
      </c>
      <c r="O9" s="585">
        <v>17429</v>
      </c>
      <c r="P9" s="585">
        <v>18999</v>
      </c>
      <c r="Q9" s="585">
        <v>21175</v>
      </c>
      <c r="R9" s="585">
        <v>22865</v>
      </c>
    </row>
    <row r="10" spans="2:18" s="47" customFormat="1" ht="12.75">
      <c r="B10" s="46"/>
      <c r="C10" s="46"/>
      <c r="D10" s="92"/>
      <c r="E10" s="92"/>
      <c r="F10" s="92"/>
      <c r="G10" s="92"/>
      <c r="H10" s="92"/>
      <c r="I10" s="92"/>
      <c r="J10" s="92"/>
      <c r="K10" s="92"/>
      <c r="L10" s="586"/>
      <c r="M10" s="92"/>
      <c r="N10" s="92"/>
      <c r="O10" s="92"/>
      <c r="P10" s="92"/>
      <c r="Q10" s="92"/>
      <c r="R10" s="92"/>
    </row>
    <row r="11" spans="2:18" s="47" customFormat="1" ht="12.75">
      <c r="B11" s="74" t="s">
        <v>601</v>
      </c>
      <c r="C11" s="148"/>
      <c r="D11" s="587">
        <v>25.86</v>
      </c>
      <c r="E11" s="587">
        <v>23.67</v>
      </c>
      <c r="F11" s="587">
        <v>25.86</v>
      </c>
      <c r="G11" s="587">
        <v>40.020000000000003</v>
      </c>
      <c r="H11" s="587">
        <v>43.82</v>
      </c>
      <c r="I11" s="587">
        <v>51.11</v>
      </c>
      <c r="J11" s="588">
        <v>54.2</v>
      </c>
      <c r="K11" s="587">
        <v>34.19</v>
      </c>
      <c r="L11" s="588">
        <v>41.051000000000002</v>
      </c>
      <c r="M11" s="588">
        <v>44.899000000000001</v>
      </c>
      <c r="N11" s="588">
        <v>45.24</v>
      </c>
      <c r="O11" s="588">
        <v>46.938471</v>
      </c>
      <c r="P11" s="588">
        <v>50.72</v>
      </c>
      <c r="Q11" s="588">
        <v>57.159489000000001</v>
      </c>
      <c r="R11" s="588">
        <v>61.626044999999998</v>
      </c>
    </row>
    <row r="12" spans="2:18" s="47" customFormat="1" ht="12.75">
      <c r="B12" s="58"/>
      <c r="C12" s="59"/>
      <c r="D12" s="589"/>
      <c r="E12" s="589"/>
      <c r="F12" s="589"/>
      <c r="G12" s="589"/>
      <c r="H12" s="589"/>
      <c r="I12" s="589"/>
      <c r="J12" s="589"/>
      <c r="K12" s="589"/>
      <c r="L12" s="587"/>
      <c r="M12" s="589"/>
      <c r="N12" s="589"/>
      <c r="O12" s="589"/>
      <c r="P12" s="589"/>
      <c r="Q12" s="589"/>
      <c r="R12" s="589"/>
    </row>
    <row r="13" spans="2:18" s="141" customFormat="1" ht="27" customHeight="1">
      <c r="B13" s="590" t="s">
        <v>602</v>
      </c>
      <c r="C13" s="590"/>
      <c r="D13" s="587">
        <v>2.73</v>
      </c>
      <c r="E13" s="587">
        <v>2.78</v>
      </c>
      <c r="F13" s="587">
        <v>2.72</v>
      </c>
      <c r="G13" s="587">
        <v>3.07</v>
      </c>
      <c r="H13" s="587">
        <v>2.95</v>
      </c>
      <c r="I13" s="587">
        <v>3.06</v>
      </c>
      <c r="J13" s="587">
        <v>2.91</v>
      </c>
      <c r="K13" s="587">
        <v>2.75</v>
      </c>
      <c r="L13" s="588">
        <v>2.8176951060470863</v>
      </c>
      <c r="M13" s="588">
        <v>2.7476286640964447</v>
      </c>
      <c r="N13" s="588">
        <v>2.73</v>
      </c>
      <c r="O13" s="588">
        <v>2.6931247346376725</v>
      </c>
      <c r="P13" s="588">
        <v>2.6696141902205381</v>
      </c>
      <c r="Q13" s="588">
        <v>2.699385548996458</v>
      </c>
      <c r="R13" s="588">
        <v>2.6952129892849332</v>
      </c>
    </row>
    <row r="14" spans="2:18" s="47" customFormat="1" ht="12.75">
      <c r="B14" s="58"/>
      <c r="C14" s="59"/>
      <c r="D14" s="589"/>
      <c r="E14" s="589"/>
      <c r="F14" s="589"/>
      <c r="G14" s="589"/>
      <c r="H14" s="589"/>
      <c r="I14" s="589"/>
      <c r="J14" s="589"/>
      <c r="K14" s="589"/>
      <c r="L14" s="589"/>
      <c r="M14" s="589"/>
      <c r="N14" s="589"/>
      <c r="O14" s="589"/>
      <c r="P14" s="589"/>
      <c r="Q14" s="589"/>
    </row>
    <row r="15" spans="2:18" s="47" customFormat="1" ht="12.75">
      <c r="B15" s="591" t="s">
        <v>592</v>
      </c>
      <c r="C15" s="116"/>
      <c r="D15" s="592"/>
      <c r="E15" s="592"/>
      <c r="F15" s="592"/>
      <c r="G15" s="592"/>
      <c r="H15" s="592"/>
      <c r="I15" s="592"/>
      <c r="J15" s="592"/>
      <c r="K15" s="592"/>
      <c r="L15" s="592"/>
      <c r="M15" s="592"/>
      <c r="N15" s="592"/>
      <c r="O15" s="592"/>
      <c r="P15" s="592"/>
      <c r="Q15" s="592"/>
      <c r="R15" s="592"/>
    </row>
    <row r="16" spans="2:18" s="47" customFormat="1" ht="12.75">
      <c r="B16" s="178" t="s">
        <v>593</v>
      </c>
      <c r="C16" s="59"/>
      <c r="D16" s="593">
        <v>2.9999999999999997E-4</v>
      </c>
      <c r="E16" s="593">
        <v>2.9999999999999997E-4</v>
      </c>
      <c r="F16" s="593">
        <v>4.0000000000000002E-4</v>
      </c>
      <c r="G16" s="593">
        <v>5.0000000000000001E-4</v>
      </c>
      <c r="H16" s="593">
        <v>5.9999999999999995E-4</v>
      </c>
      <c r="I16" s="593">
        <v>5.9999999999999995E-4</v>
      </c>
      <c r="J16" s="593">
        <v>6.9999999999999999E-4</v>
      </c>
      <c r="K16" s="593">
        <v>5.0000000000000001E-4</v>
      </c>
      <c r="L16" s="594">
        <v>5.4592604236594427E-4</v>
      </c>
      <c r="M16" s="594">
        <v>6.0691175214914019E-4</v>
      </c>
      <c r="N16" s="594">
        <v>4.0000000000000002E-4</v>
      </c>
      <c r="O16" s="594">
        <v>4.0000000000000002E-4</v>
      </c>
      <c r="P16" s="594">
        <v>5.0000000000000001E-4</v>
      </c>
      <c r="Q16" s="594">
        <v>5.2422209340511272E-4</v>
      </c>
      <c r="R16" s="594">
        <v>5.5871688011125764E-4</v>
      </c>
    </row>
    <row r="17" spans="2:18" s="47" customFormat="1" ht="12.75">
      <c r="B17" s="178" t="s">
        <v>603</v>
      </c>
      <c r="C17" s="59"/>
      <c r="D17" s="593">
        <v>2.7400000000000001E-2</v>
      </c>
      <c r="E17" s="593">
        <v>2.53E-2</v>
      </c>
      <c r="F17" s="593">
        <v>2.7400000000000001E-2</v>
      </c>
      <c r="G17" s="593">
        <v>4.0399999999999998E-2</v>
      </c>
      <c r="H17" s="593">
        <v>4.3499999999999997E-2</v>
      </c>
      <c r="I17" s="593">
        <v>4.82E-2</v>
      </c>
      <c r="J17" s="593">
        <v>4.9599999999999998E-2</v>
      </c>
      <c r="K17" s="593">
        <v>3.2399999999999998E-2</v>
      </c>
      <c r="L17" s="594">
        <v>3.7435720193730829E-2</v>
      </c>
      <c r="M17" s="594">
        <v>3.8984470984575179E-2</v>
      </c>
      <c r="N17" s="594">
        <v>3.3500000000000002E-2</v>
      </c>
      <c r="O17" s="594">
        <v>3.3300000000000003E-2</v>
      </c>
      <c r="P17" s="594">
        <v>3.44E-2</v>
      </c>
      <c r="Q17" s="594">
        <v>3.6904125854302236E-2</v>
      </c>
      <c r="R17" s="594">
        <v>3.8095478775985188E-2</v>
      </c>
    </row>
    <row r="18" spans="2:18" s="47" customFormat="1" ht="12.75">
      <c r="B18" s="182" t="s">
        <v>595</v>
      </c>
      <c r="C18" s="116"/>
      <c r="D18" s="595">
        <v>5.67E-2</v>
      </c>
      <c r="E18" s="595">
        <v>5.0099999999999999E-2</v>
      </c>
      <c r="F18" s="595">
        <v>5.4800000000000001E-2</v>
      </c>
      <c r="G18" s="595">
        <v>7.8600000000000003E-2</v>
      </c>
      <c r="H18" s="595">
        <v>8.2900000000000001E-2</v>
      </c>
      <c r="I18" s="595">
        <v>9.2200000000000004E-2</v>
      </c>
      <c r="J18" s="595">
        <v>8.7599999999999997E-2</v>
      </c>
      <c r="K18" s="595">
        <v>5.9299999999999999E-2</v>
      </c>
      <c r="L18" s="596">
        <v>7.0466310183258093E-2</v>
      </c>
      <c r="M18" s="596">
        <v>7.3048241370584813E-2</v>
      </c>
      <c r="N18" s="596">
        <v>6.5799999999999997E-2</v>
      </c>
      <c r="O18" s="596">
        <v>6.4899999999999999E-2</v>
      </c>
      <c r="P18" s="596">
        <v>6.6299999999999998E-2</v>
      </c>
      <c r="Q18" s="596">
        <v>7.2796897425895485E-2</v>
      </c>
      <c r="R18" s="596">
        <v>7.4811180140253369E-2</v>
      </c>
    </row>
    <row r="19" spans="2:18" s="47" customFormat="1" ht="12.75">
      <c r="B19" s="46"/>
      <c r="C19" s="46"/>
      <c r="D19" s="46"/>
      <c r="E19" s="46"/>
      <c r="F19" s="46"/>
      <c r="G19" s="46"/>
      <c r="H19" s="46"/>
      <c r="I19" s="46"/>
      <c r="J19" s="46"/>
      <c r="K19" s="46"/>
      <c r="L19" s="46"/>
      <c r="M19" s="46"/>
      <c r="N19" s="46"/>
      <c r="O19" s="46"/>
      <c r="P19" s="46"/>
      <c r="Q19" s="46"/>
    </row>
    <row r="20" spans="2:18" s="47" customFormat="1" ht="24" customHeight="1">
      <c r="B20" s="106" t="s">
        <v>604</v>
      </c>
      <c r="C20" s="106"/>
      <c r="D20" s="106"/>
      <c r="E20" s="106"/>
      <c r="F20" s="106"/>
      <c r="G20" s="106"/>
      <c r="H20" s="106"/>
      <c r="I20" s="106"/>
      <c r="J20" s="106"/>
      <c r="K20" s="106"/>
      <c r="L20" s="106"/>
      <c r="M20" s="106"/>
      <c r="N20" s="106"/>
      <c r="O20" s="106"/>
      <c r="P20" s="106"/>
      <c r="Q20" s="106"/>
      <c r="R20" s="106"/>
    </row>
    <row r="21" spans="2:18" s="47" customFormat="1" ht="12.75">
      <c r="B21" s="46"/>
      <c r="C21" s="46"/>
      <c r="D21" s="46"/>
      <c r="E21" s="46"/>
      <c r="F21" s="46"/>
      <c r="G21" s="46"/>
      <c r="H21" s="46"/>
      <c r="I21" s="46"/>
      <c r="J21" s="46"/>
      <c r="K21" s="46"/>
      <c r="L21" s="46"/>
      <c r="M21" s="46"/>
      <c r="N21" s="46"/>
      <c r="O21" s="46"/>
      <c r="P21" s="46"/>
      <c r="Q21" s="46"/>
      <c r="R21" s="46"/>
    </row>
    <row r="22" spans="2:18" s="47" customFormat="1" ht="12.75">
      <c r="B22" s="46" t="s">
        <v>598</v>
      </c>
      <c r="C22" s="46"/>
      <c r="D22" s="46"/>
      <c r="E22" s="46"/>
      <c r="F22" s="46"/>
      <c r="G22" s="46"/>
      <c r="H22" s="46"/>
      <c r="I22" s="46"/>
      <c r="J22" s="46"/>
      <c r="K22" s="46"/>
      <c r="L22" s="46"/>
      <c r="M22" s="46"/>
      <c r="N22" s="46"/>
      <c r="O22" s="46"/>
      <c r="P22" s="46"/>
      <c r="Q22" s="46"/>
      <c r="R22" s="46"/>
    </row>
    <row r="23" spans="2:18" s="47" customFormat="1" ht="12.75">
      <c r="B23" s="46"/>
      <c r="C23" s="46"/>
      <c r="D23" s="46"/>
      <c r="E23" s="46"/>
      <c r="F23" s="46"/>
      <c r="G23" s="46"/>
      <c r="H23" s="46"/>
      <c r="I23" s="46"/>
      <c r="J23" s="46"/>
      <c r="K23" s="46"/>
      <c r="L23" s="46"/>
      <c r="M23" s="46"/>
      <c r="N23" s="46"/>
      <c r="O23" s="46"/>
      <c r="P23" s="46"/>
      <c r="Q23" s="46"/>
      <c r="R23" s="46"/>
    </row>
    <row r="24" spans="2:18" s="47" customFormat="1" ht="12.75"/>
    <row r="25" spans="2:18" s="47" customFormat="1" ht="12.75"/>
  </sheetData>
  <mergeCells count="2">
    <mergeCell ref="B13:C13"/>
    <mergeCell ref="B20:R20"/>
  </mergeCells>
  <pageMargins left="0.70866141732283472" right="0.70866141732283472" top="0.78740157480314965" bottom="0.78740157480314965" header="0.31496062992125984" footer="0.31496062992125984"/>
  <pageSetup paperSize="9" scale="6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0">
    <tabColor theme="7" tint="0.39997558519241921"/>
  </sheetPr>
  <dimension ref="A1:O28"/>
  <sheetViews>
    <sheetView showGridLines="0" zoomScaleNormal="100" workbookViewId="0"/>
  </sheetViews>
  <sheetFormatPr baseColWidth="10" defaultRowHeight="15"/>
  <cols>
    <col min="1" max="1" width="11.42578125" style="2"/>
    <col min="2" max="2" width="9.7109375" style="2" customWidth="1"/>
    <col min="3" max="3" width="5.7109375" style="2" customWidth="1"/>
    <col min="4" max="15" width="10.42578125" style="2" customWidth="1"/>
    <col min="16" max="16384" width="11.42578125" style="2"/>
  </cols>
  <sheetData>
    <row r="1" spans="1:15">
      <c r="B1" s="1"/>
      <c r="C1" s="1"/>
      <c r="D1" s="1"/>
      <c r="E1" s="1"/>
      <c r="F1" s="1"/>
      <c r="G1" s="1"/>
      <c r="H1" s="1"/>
      <c r="I1" s="1"/>
      <c r="J1" s="1"/>
      <c r="K1" s="1"/>
      <c r="L1" s="1"/>
      <c r="M1" s="1"/>
      <c r="N1" s="1"/>
      <c r="O1" s="1"/>
    </row>
    <row r="2" spans="1:15" s="38" customFormat="1" ht="26.85" customHeight="1">
      <c r="B2" s="561" t="s">
        <v>78</v>
      </c>
      <c r="C2" s="36" t="s">
        <v>79</v>
      </c>
      <c r="D2" s="37"/>
      <c r="E2" s="37"/>
      <c r="F2" s="37"/>
      <c r="G2" s="37"/>
      <c r="H2" s="37"/>
      <c r="I2" s="37"/>
      <c r="J2" s="37"/>
      <c r="K2" s="37"/>
      <c r="L2" s="37"/>
      <c r="M2" s="37"/>
      <c r="N2" s="37"/>
      <c r="O2" s="37"/>
    </row>
    <row r="3" spans="1:15" s="33" customFormat="1" ht="13.35" customHeight="1">
      <c r="B3" s="1"/>
      <c r="C3" s="1"/>
      <c r="D3" s="1"/>
      <c r="E3" s="1"/>
      <c r="F3" s="1"/>
      <c r="G3" s="1"/>
      <c r="H3" s="1"/>
      <c r="I3" s="1"/>
      <c r="J3" s="1"/>
      <c r="K3" s="597"/>
      <c r="L3" s="597"/>
      <c r="M3" s="597"/>
      <c r="N3" s="597"/>
      <c r="O3" s="597"/>
    </row>
    <row r="4" spans="1:15" s="33" customFormat="1" ht="15" customHeight="1">
      <c r="B4" s="562" t="s">
        <v>605</v>
      </c>
      <c r="C4" s="1"/>
      <c r="D4" s="1"/>
      <c r="E4" s="1"/>
      <c r="F4" s="1"/>
      <c r="G4" s="1"/>
      <c r="H4" s="1"/>
      <c r="I4" s="1"/>
      <c r="J4" s="1"/>
      <c r="K4" s="265"/>
      <c r="L4" s="265"/>
      <c r="M4" s="265"/>
      <c r="N4" s="265"/>
      <c r="O4" s="265"/>
    </row>
    <row r="5" spans="1:15" s="33" customFormat="1" ht="15" customHeight="1">
      <c r="B5" s="562"/>
      <c r="C5" s="1"/>
      <c r="D5" s="1"/>
      <c r="E5" s="1"/>
      <c r="F5" s="1"/>
      <c r="G5" s="1"/>
      <c r="H5" s="1"/>
      <c r="I5" s="1"/>
      <c r="J5" s="1"/>
      <c r="K5" s="265"/>
      <c r="L5" s="265"/>
      <c r="M5" s="265"/>
      <c r="N5" s="265"/>
      <c r="O5" s="265"/>
    </row>
    <row r="6" spans="1:15" ht="13.35" customHeight="1">
      <c r="B6" s="1"/>
      <c r="C6" s="1"/>
      <c r="D6" s="1"/>
      <c r="E6" s="1"/>
      <c r="F6" s="1"/>
      <c r="G6" s="1"/>
      <c r="H6" s="1"/>
      <c r="I6" s="1"/>
      <c r="J6" s="1"/>
      <c r="K6" s="1"/>
      <c r="L6" s="1"/>
      <c r="M6" s="1"/>
      <c r="N6" s="1"/>
      <c r="O6" s="1"/>
    </row>
    <row r="7" spans="1:15" s="47" customFormat="1" ht="12.75">
      <c r="B7" s="42"/>
      <c r="C7" s="48"/>
      <c r="D7" s="549">
        <v>1995</v>
      </c>
      <c r="E7" s="549">
        <v>2001</v>
      </c>
      <c r="F7" s="549">
        <v>2005</v>
      </c>
      <c r="G7" s="549">
        <v>2006</v>
      </c>
      <c r="H7" s="549">
        <v>2007</v>
      </c>
      <c r="I7" s="549">
        <v>2008</v>
      </c>
      <c r="J7" s="549">
        <v>2009</v>
      </c>
      <c r="K7" s="549">
        <v>2010</v>
      </c>
      <c r="L7" s="549">
        <v>2011</v>
      </c>
      <c r="M7" s="549">
        <v>2012</v>
      </c>
      <c r="N7" s="549">
        <v>2013</v>
      </c>
      <c r="O7" s="549">
        <v>2014</v>
      </c>
    </row>
    <row r="8" spans="1:15" s="47" customFormat="1" ht="12.75">
      <c r="A8" s="598"/>
      <c r="B8" s="46"/>
      <c r="C8" s="46"/>
      <c r="D8" s="599"/>
      <c r="E8" s="599"/>
      <c r="F8" s="599"/>
      <c r="G8" s="599"/>
      <c r="H8" s="599"/>
      <c r="I8" s="599"/>
      <c r="J8" s="599"/>
      <c r="K8" s="599"/>
      <c r="L8" s="599"/>
      <c r="M8" s="599"/>
      <c r="N8" s="599"/>
      <c r="O8" s="599"/>
    </row>
    <row r="9" spans="1:15" s="47" customFormat="1" ht="12.75">
      <c r="B9" s="240" t="s">
        <v>606</v>
      </c>
      <c r="C9" s="59"/>
      <c r="D9" s="59"/>
      <c r="E9" s="59"/>
      <c r="F9" s="59"/>
      <c r="G9" s="59"/>
      <c r="H9" s="59"/>
      <c r="I9" s="59"/>
      <c r="J9" s="59"/>
      <c r="K9" s="59"/>
      <c r="L9" s="59"/>
      <c r="M9" s="59"/>
      <c r="N9" s="59"/>
      <c r="O9" s="59"/>
    </row>
    <row r="10" spans="1:15" s="47" customFormat="1" ht="12.75">
      <c r="B10" s="114"/>
      <c r="C10" s="114">
        <v>0.01</v>
      </c>
      <c r="D10" s="600">
        <v>1.5093295770047362E-2</v>
      </c>
      <c r="E10" s="600">
        <v>1.9699999999999999E-2</v>
      </c>
      <c r="F10" s="600">
        <v>2.8799999999999999E-2</v>
      </c>
      <c r="G10" s="600">
        <v>2.86E-2</v>
      </c>
      <c r="H10" s="600">
        <v>3.1300000000000001E-2</v>
      </c>
      <c r="I10" s="600">
        <v>3.0700000000000002E-2</v>
      </c>
      <c r="J10" s="600">
        <v>2.2499999999999999E-2</v>
      </c>
      <c r="K10" s="600">
        <v>2.29E-2</v>
      </c>
      <c r="L10" s="600">
        <v>2.3199999999999998E-2</v>
      </c>
      <c r="M10" s="600">
        <v>2.29E-2</v>
      </c>
      <c r="N10" s="600">
        <v>2.29E-2</v>
      </c>
      <c r="O10" s="600">
        <v>2.29E-2</v>
      </c>
    </row>
    <row r="11" spans="1:15" s="47" customFormat="1" ht="12.75">
      <c r="B11" s="59"/>
      <c r="C11" s="59">
        <v>0.1</v>
      </c>
      <c r="D11" s="601">
        <v>3.5183635472807444E-2</v>
      </c>
      <c r="E11" s="601">
        <v>4.6300000000000001E-2</v>
      </c>
      <c r="F11" s="601">
        <v>5.74E-2</v>
      </c>
      <c r="G11" s="601">
        <v>5.8999999999999997E-2</v>
      </c>
      <c r="H11" s="601">
        <v>6.3299999999999995E-2</v>
      </c>
      <c r="I11" s="601">
        <v>6.5100000000000005E-2</v>
      </c>
      <c r="J11" s="601">
        <v>5.2299999999999999E-2</v>
      </c>
      <c r="K11" s="601">
        <v>5.2600000000000001E-2</v>
      </c>
      <c r="L11" s="601">
        <v>5.3699999999999998E-2</v>
      </c>
      <c r="M11" s="601">
        <v>5.2999999999999999E-2</v>
      </c>
      <c r="N11" s="601">
        <v>5.3699999999999998E-2</v>
      </c>
      <c r="O11" s="601">
        <v>5.4100000000000002E-2</v>
      </c>
    </row>
    <row r="12" spans="1:15" s="47" customFormat="1" ht="12.75">
      <c r="B12" s="59"/>
      <c r="C12" s="59">
        <v>0.5</v>
      </c>
      <c r="D12" s="601">
        <v>6.7092514902825418E-2</v>
      </c>
      <c r="E12" s="601">
        <v>8.5400000000000004E-2</v>
      </c>
      <c r="F12" s="601">
        <v>9.8900000000000002E-2</v>
      </c>
      <c r="G12" s="601">
        <v>0.10150000000000001</v>
      </c>
      <c r="H12" s="601">
        <v>0.10829999999999999</v>
      </c>
      <c r="I12" s="601">
        <v>0.1123</v>
      </c>
      <c r="J12" s="601">
        <v>9.8199999999999996E-2</v>
      </c>
      <c r="K12" s="601">
        <v>9.8100000000000007E-2</v>
      </c>
      <c r="L12" s="601">
        <v>9.8799999999999999E-2</v>
      </c>
      <c r="M12" s="601">
        <v>9.5299999999999996E-2</v>
      </c>
      <c r="N12" s="601">
        <v>9.6799999999999997E-2</v>
      </c>
      <c r="O12" s="601">
        <v>0.1016</v>
      </c>
    </row>
    <row r="13" spans="1:15" s="47" customFormat="1" ht="12.75">
      <c r="B13" s="59"/>
      <c r="C13" s="59">
        <v>1</v>
      </c>
      <c r="D13" s="601">
        <v>8.1566807528989052E-2</v>
      </c>
      <c r="E13" s="601">
        <v>0.114</v>
      </c>
      <c r="F13" s="601">
        <v>0.1293</v>
      </c>
      <c r="G13" s="601">
        <v>0.13220000000000001</v>
      </c>
      <c r="H13" s="601">
        <v>0.1404</v>
      </c>
      <c r="I13" s="601">
        <v>0.1452</v>
      </c>
      <c r="J13" s="601">
        <v>0.13159999999999999</v>
      </c>
      <c r="K13" s="601">
        <v>0.13139999999999999</v>
      </c>
      <c r="L13" s="601">
        <v>0.1313</v>
      </c>
      <c r="M13" s="601">
        <v>0.13039999999999999</v>
      </c>
      <c r="N13" s="601">
        <v>0.13270000000000001</v>
      </c>
      <c r="O13" s="601">
        <v>0.1341</v>
      </c>
    </row>
    <row r="14" spans="1:15" s="47" customFormat="1" ht="12.75">
      <c r="B14" s="59"/>
      <c r="C14" s="59">
        <v>5</v>
      </c>
      <c r="D14" s="601">
        <v>0.21008209313245141</v>
      </c>
      <c r="E14" s="601">
        <v>0.24829999999999999</v>
      </c>
      <c r="F14" s="601">
        <v>0.26910000000000001</v>
      </c>
      <c r="G14" s="601">
        <v>0.27029999999999998</v>
      </c>
      <c r="H14" s="601">
        <v>0.28139999999999998</v>
      </c>
      <c r="I14" s="601">
        <v>0.28689999999999999</v>
      </c>
      <c r="J14" s="601">
        <v>0.27950000000000003</v>
      </c>
      <c r="K14" s="601">
        <v>0.27879999999999999</v>
      </c>
      <c r="L14" s="601">
        <v>0.27700000000000002</v>
      </c>
      <c r="M14" s="601">
        <v>0.2777</v>
      </c>
      <c r="N14" s="601">
        <v>0.28349999999999997</v>
      </c>
      <c r="O14" s="601">
        <v>0.28760000000000002</v>
      </c>
    </row>
    <row r="15" spans="1:15" s="47" customFormat="1" ht="12.75">
      <c r="B15" s="116"/>
      <c r="C15" s="59">
        <v>10</v>
      </c>
      <c r="D15" s="602">
        <v>0.31675016331863465</v>
      </c>
      <c r="E15" s="602">
        <v>0.36170000000000002</v>
      </c>
      <c r="F15" s="602">
        <v>0.3851</v>
      </c>
      <c r="G15" s="602">
        <v>0.38350000000000001</v>
      </c>
      <c r="H15" s="602">
        <v>0.39550000000000002</v>
      </c>
      <c r="I15" s="602">
        <v>0.40029999999999999</v>
      </c>
      <c r="J15" s="602">
        <v>0.39810000000000001</v>
      </c>
      <c r="K15" s="602">
        <v>0.39710000000000001</v>
      </c>
      <c r="L15" s="602">
        <v>0.39410000000000001</v>
      </c>
      <c r="M15" s="602">
        <v>0.3947</v>
      </c>
      <c r="N15" s="602">
        <v>0.40389999999999998</v>
      </c>
      <c r="O15" s="602">
        <v>0.40989999999999999</v>
      </c>
    </row>
    <row r="16" spans="1:15" s="47" customFormat="1" ht="12.75">
      <c r="B16" s="114"/>
      <c r="C16" s="114"/>
      <c r="D16" s="600"/>
      <c r="E16" s="600"/>
      <c r="F16" s="600"/>
      <c r="G16" s="600"/>
      <c r="H16" s="600"/>
      <c r="I16" s="600"/>
      <c r="J16" s="600"/>
      <c r="K16" s="600"/>
      <c r="L16" s="600"/>
      <c r="M16" s="600"/>
      <c r="N16" s="600"/>
      <c r="O16" s="600"/>
    </row>
    <row r="17" spans="2:15" s="47" customFormat="1" ht="12.75">
      <c r="B17" s="240" t="s">
        <v>607</v>
      </c>
      <c r="C17" s="59"/>
      <c r="D17" s="603"/>
      <c r="E17" s="603"/>
      <c r="F17" s="603"/>
      <c r="G17" s="603"/>
      <c r="H17" s="603"/>
      <c r="I17" s="603"/>
      <c r="J17" s="603"/>
      <c r="K17" s="603"/>
      <c r="L17" s="603"/>
      <c r="M17" s="603"/>
      <c r="N17" s="603"/>
      <c r="O17" s="603"/>
    </row>
    <row r="18" spans="2:15" s="47" customFormat="1" ht="12.75">
      <c r="B18" s="114"/>
      <c r="C18" s="114">
        <v>0.01</v>
      </c>
      <c r="D18" s="604">
        <v>4620812.5</v>
      </c>
      <c r="E18" s="604">
        <v>6020040</v>
      </c>
      <c r="F18" s="604">
        <v>8428358</v>
      </c>
      <c r="G18" s="604">
        <v>8492301</v>
      </c>
      <c r="H18" s="604">
        <v>9323665</v>
      </c>
      <c r="I18" s="604">
        <v>9215044</v>
      </c>
      <c r="J18" s="604">
        <v>6497603</v>
      </c>
      <c r="K18" s="604">
        <v>6619573</v>
      </c>
      <c r="L18" s="604">
        <v>7145497</v>
      </c>
      <c r="M18" s="604">
        <v>7094151</v>
      </c>
      <c r="N18" s="604">
        <v>7059384</v>
      </c>
      <c r="O18" s="604">
        <v>7128545</v>
      </c>
    </row>
    <row r="19" spans="2:15" s="47" customFormat="1" ht="12.75">
      <c r="B19" s="59"/>
      <c r="C19" s="59">
        <v>0.1</v>
      </c>
      <c r="D19" s="586">
        <v>1077147</v>
      </c>
      <c r="E19" s="586">
        <v>1412608</v>
      </c>
      <c r="F19" s="586">
        <v>1677273</v>
      </c>
      <c r="G19" s="586">
        <v>1751432</v>
      </c>
      <c r="H19" s="586">
        <v>1884901</v>
      </c>
      <c r="I19" s="586">
        <v>1951820</v>
      </c>
      <c r="J19" s="586">
        <v>1511980</v>
      </c>
      <c r="K19" s="586">
        <v>1519498</v>
      </c>
      <c r="L19" s="586">
        <v>1656967</v>
      </c>
      <c r="M19" s="586">
        <v>1640602</v>
      </c>
      <c r="N19" s="586">
        <v>1656384</v>
      </c>
      <c r="O19" s="586">
        <v>1681197</v>
      </c>
    </row>
    <row r="20" spans="2:15" s="47" customFormat="1" ht="12.75">
      <c r="B20" s="59"/>
      <c r="C20" s="59">
        <v>0.5</v>
      </c>
      <c r="D20" s="586">
        <v>410807.46875</v>
      </c>
      <c r="E20" s="586">
        <v>521006</v>
      </c>
      <c r="F20" s="586">
        <v>578407</v>
      </c>
      <c r="G20" s="586">
        <v>602718</v>
      </c>
      <c r="H20" s="586">
        <v>644719</v>
      </c>
      <c r="I20" s="586">
        <v>673489</v>
      </c>
      <c r="J20" s="586">
        <v>568091</v>
      </c>
      <c r="K20" s="586">
        <v>567435</v>
      </c>
      <c r="L20" s="586">
        <v>609686</v>
      </c>
      <c r="M20" s="586">
        <v>590696</v>
      </c>
      <c r="N20" s="586">
        <v>597450</v>
      </c>
      <c r="O20" s="586">
        <v>631626</v>
      </c>
    </row>
    <row r="21" spans="2:15" s="47" customFormat="1" ht="12.75">
      <c r="B21" s="59"/>
      <c r="C21" s="59">
        <v>1</v>
      </c>
      <c r="D21" s="586">
        <v>249716.78125</v>
      </c>
      <c r="E21" s="586">
        <v>348042</v>
      </c>
      <c r="F21" s="586">
        <v>378102</v>
      </c>
      <c r="G21" s="586">
        <v>392523</v>
      </c>
      <c r="H21" s="586">
        <v>417821</v>
      </c>
      <c r="I21" s="586">
        <v>435167</v>
      </c>
      <c r="J21" s="586">
        <v>380711</v>
      </c>
      <c r="K21" s="586">
        <v>379834</v>
      </c>
      <c r="L21" s="586">
        <v>405194</v>
      </c>
      <c r="M21" s="586">
        <v>404118</v>
      </c>
      <c r="N21" s="586">
        <v>409415</v>
      </c>
      <c r="O21" s="586">
        <v>416763</v>
      </c>
    </row>
    <row r="22" spans="2:15" s="47" customFormat="1" ht="12.75">
      <c r="B22" s="59"/>
      <c r="C22" s="59">
        <v>5</v>
      </c>
      <c r="D22" s="586">
        <v>128633.265625</v>
      </c>
      <c r="E22" s="586">
        <v>151534</v>
      </c>
      <c r="F22" s="586">
        <v>157357</v>
      </c>
      <c r="G22" s="586">
        <v>160479</v>
      </c>
      <c r="H22" s="586">
        <v>167558</v>
      </c>
      <c r="I22" s="586">
        <v>172024</v>
      </c>
      <c r="J22" s="586">
        <v>161629</v>
      </c>
      <c r="K22" s="586">
        <v>161192</v>
      </c>
      <c r="L22" s="586">
        <v>170957</v>
      </c>
      <c r="M22" s="586">
        <v>172072</v>
      </c>
      <c r="N22" s="586">
        <v>174988</v>
      </c>
      <c r="O22" s="586">
        <v>178772</v>
      </c>
    </row>
    <row r="23" spans="2:15" s="47" customFormat="1" ht="12.75">
      <c r="B23" s="116"/>
      <c r="C23" s="116">
        <v>10</v>
      </c>
      <c r="D23" s="605">
        <v>96973.0625</v>
      </c>
      <c r="E23" s="605">
        <v>110380</v>
      </c>
      <c r="F23" s="605">
        <v>112589</v>
      </c>
      <c r="G23" s="605">
        <v>113834</v>
      </c>
      <c r="H23" s="605">
        <v>117720</v>
      </c>
      <c r="I23" s="605">
        <v>119995</v>
      </c>
      <c r="J23" s="605">
        <v>115120</v>
      </c>
      <c r="K23" s="605">
        <v>114814</v>
      </c>
      <c r="L23" s="605">
        <v>121611</v>
      </c>
      <c r="M23" s="605">
        <v>122304</v>
      </c>
      <c r="N23" s="605">
        <v>124635</v>
      </c>
      <c r="O23" s="605">
        <v>127389</v>
      </c>
    </row>
    <row r="24" spans="2:15" s="47" customFormat="1" ht="12.75">
      <c r="B24" s="59"/>
      <c r="C24" s="59"/>
      <c r="D24" s="606"/>
      <c r="E24" s="606"/>
      <c r="F24" s="606"/>
      <c r="G24" s="606"/>
      <c r="H24" s="606"/>
      <c r="I24" s="606"/>
      <c r="J24" s="606"/>
      <c r="K24" s="606"/>
      <c r="L24" s="606"/>
      <c r="M24" s="606"/>
      <c r="N24" s="606"/>
      <c r="O24" s="606"/>
    </row>
    <row r="25" spans="2:15" s="47" customFormat="1" ht="12.75">
      <c r="B25" s="106" t="s">
        <v>608</v>
      </c>
      <c r="C25" s="106"/>
      <c r="D25" s="106"/>
      <c r="E25" s="106"/>
      <c r="F25" s="106"/>
      <c r="G25" s="106"/>
      <c r="H25" s="106"/>
      <c r="I25" s="106"/>
      <c r="J25" s="106"/>
      <c r="K25" s="106"/>
      <c r="L25" s="46"/>
    </row>
    <row r="26" spans="2:15" s="47" customFormat="1" ht="12.75">
      <c r="B26" s="46"/>
      <c r="C26" s="46"/>
      <c r="D26" s="46"/>
      <c r="E26" s="46"/>
      <c r="F26" s="46"/>
      <c r="G26" s="46"/>
      <c r="H26" s="46"/>
      <c r="I26" s="46"/>
      <c r="J26" s="46"/>
      <c r="K26" s="46"/>
      <c r="L26" s="46"/>
      <c r="M26" s="46"/>
      <c r="N26" s="46"/>
      <c r="O26" s="46"/>
    </row>
    <row r="27" spans="2:15" s="47" customFormat="1" ht="12.75">
      <c r="B27" s="46"/>
      <c r="C27" s="46"/>
      <c r="D27" s="46"/>
      <c r="E27" s="46"/>
      <c r="F27" s="46"/>
      <c r="G27" s="46"/>
      <c r="H27" s="46"/>
      <c r="I27" s="46"/>
      <c r="J27" s="46"/>
      <c r="K27" s="46"/>
      <c r="L27" s="46"/>
      <c r="M27" s="46"/>
      <c r="N27" s="46"/>
      <c r="O27" s="46"/>
    </row>
    <row r="28" spans="2:15" s="47" customFormat="1" ht="12.75"/>
  </sheetData>
  <mergeCells count="1">
    <mergeCell ref="B25:K25"/>
  </mergeCells>
  <pageMargins left="0.70866141732283472" right="0.70866141732283472" top="0.78740157480314965" bottom="0.78740157480314965" header="0.31496062992125984" footer="0.31496062992125984"/>
  <pageSetup paperSize="9" scale="60"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tabColor theme="7" tint="0.39997558519241921"/>
  </sheetPr>
  <dimension ref="A1:P195"/>
  <sheetViews>
    <sheetView showGridLines="0" zoomScaleNormal="100" workbookViewId="0"/>
  </sheetViews>
  <sheetFormatPr baseColWidth="10" defaultColWidth="10.7109375" defaultRowHeight="15"/>
  <cols>
    <col min="1" max="1" width="10.7109375" style="33"/>
    <col min="2" max="2" width="10.7109375" style="33" customWidth="1"/>
    <col min="3" max="3" width="28" style="33" bestFit="1" customWidth="1"/>
    <col min="4" max="16" width="7.7109375" style="33" customWidth="1"/>
    <col min="17" max="16384" width="10.7109375" style="33"/>
  </cols>
  <sheetData>
    <row r="1" spans="1:16">
      <c r="B1" s="1"/>
      <c r="C1" s="1"/>
      <c r="D1" s="1"/>
      <c r="E1" s="1"/>
      <c r="F1" s="1"/>
      <c r="G1" s="1"/>
      <c r="H1" s="1"/>
      <c r="I1" s="1"/>
      <c r="J1" s="1"/>
      <c r="K1" s="1"/>
      <c r="L1" s="1"/>
      <c r="M1" s="1"/>
      <c r="N1" s="1"/>
      <c r="O1" s="1"/>
    </row>
    <row r="2" spans="1:16" s="38" customFormat="1" ht="26.85" customHeight="1">
      <c r="B2" s="561" t="s">
        <v>80</v>
      </c>
      <c r="C2" s="36" t="s">
        <v>81</v>
      </c>
      <c r="D2" s="37"/>
      <c r="E2" s="37"/>
      <c r="F2" s="37"/>
      <c r="G2" s="37"/>
      <c r="H2" s="37"/>
      <c r="I2" s="37"/>
      <c r="J2" s="37"/>
      <c r="K2" s="37"/>
      <c r="L2" s="37"/>
      <c r="M2" s="37"/>
      <c r="N2" s="37"/>
      <c r="O2" s="37"/>
      <c r="P2" s="37"/>
    </row>
    <row r="3" spans="1:16" ht="13.35" customHeight="1">
      <c r="B3" s="1"/>
      <c r="C3" s="1"/>
      <c r="D3" s="1"/>
      <c r="E3" s="1"/>
      <c r="F3" s="1"/>
      <c r="G3" s="1"/>
      <c r="H3" s="1"/>
      <c r="I3" s="1"/>
      <c r="J3" s="1"/>
      <c r="K3" s="1"/>
      <c r="L3" s="1"/>
      <c r="M3" s="1"/>
      <c r="N3" s="1"/>
      <c r="O3" s="1"/>
    </row>
    <row r="4" spans="1:16" ht="34.5" customHeight="1">
      <c r="B4" s="545" t="s">
        <v>609</v>
      </c>
      <c r="C4" s="545"/>
      <c r="D4" s="545"/>
      <c r="E4" s="545"/>
      <c r="F4" s="545"/>
      <c r="G4" s="545"/>
      <c r="H4" s="545"/>
      <c r="I4" s="545"/>
      <c r="J4" s="545"/>
      <c r="K4" s="545"/>
      <c r="L4" s="545"/>
    </row>
    <row r="5" spans="1:16" ht="13.5" customHeight="1">
      <c r="B5" s="607"/>
      <c r="C5" s="607"/>
      <c r="D5" s="607"/>
      <c r="E5" s="607"/>
      <c r="F5" s="607"/>
      <c r="G5" s="607"/>
      <c r="H5" s="607"/>
      <c r="I5" s="607"/>
      <c r="J5" s="607"/>
      <c r="K5" s="607"/>
      <c r="L5" s="1"/>
      <c r="M5" s="1"/>
      <c r="N5" s="1"/>
      <c r="O5" s="1"/>
    </row>
    <row r="6" spans="1:16" ht="13.35" customHeight="1">
      <c r="B6" s="1"/>
      <c r="C6" s="1"/>
      <c r="D6" s="1"/>
      <c r="E6" s="1"/>
      <c r="F6" s="1"/>
      <c r="G6" s="1"/>
      <c r="H6" s="1"/>
      <c r="I6" s="1"/>
      <c r="J6" s="1"/>
      <c r="K6" s="1"/>
      <c r="L6" s="1"/>
      <c r="M6" s="1"/>
      <c r="N6" s="1"/>
      <c r="O6" s="1"/>
    </row>
    <row r="7" spans="1:16" s="47" customFormat="1" ht="12.75">
      <c r="A7" s="223"/>
      <c r="B7" s="42"/>
      <c r="C7" s="48"/>
      <c r="D7" s="608">
        <v>2007</v>
      </c>
      <c r="E7" s="608">
        <v>2008</v>
      </c>
      <c r="F7" s="608">
        <v>2009</v>
      </c>
      <c r="G7" s="608">
        <v>2010</v>
      </c>
      <c r="H7" s="609">
        <v>2011</v>
      </c>
      <c r="I7" s="609">
        <v>2012</v>
      </c>
      <c r="J7" s="609">
        <v>2013</v>
      </c>
      <c r="K7" s="609">
        <v>2014</v>
      </c>
      <c r="L7" s="609">
        <v>2015</v>
      </c>
      <c r="M7" s="609">
        <v>2016</v>
      </c>
      <c r="N7" s="609">
        <v>2017</v>
      </c>
      <c r="O7" s="609">
        <v>2018</v>
      </c>
      <c r="P7" s="609">
        <v>2019</v>
      </c>
    </row>
    <row r="8" spans="1:16" s="47" customFormat="1" ht="12.75">
      <c r="B8" s="56"/>
      <c r="C8" s="123"/>
      <c r="D8" s="124"/>
      <c r="E8" s="124"/>
      <c r="F8" s="124"/>
      <c r="G8" s="124"/>
      <c r="H8" s="46"/>
      <c r="I8" s="46"/>
      <c r="J8" s="46"/>
      <c r="K8" s="46"/>
      <c r="L8" s="46"/>
      <c r="M8" s="46"/>
      <c r="N8" s="46"/>
      <c r="O8" s="46"/>
    </row>
    <row r="9" spans="1:16" s="47" customFormat="1" ht="14.25">
      <c r="B9" s="74" t="s">
        <v>610</v>
      </c>
      <c r="C9" s="610"/>
      <c r="D9" s="611">
        <v>21.97</v>
      </c>
      <c r="E9" s="611">
        <v>23.03</v>
      </c>
      <c r="F9" s="611">
        <v>21.48</v>
      </c>
      <c r="G9" s="611">
        <v>24.71</v>
      </c>
      <c r="H9" s="611">
        <v>29.58</v>
      </c>
      <c r="I9" s="611">
        <v>29.63</v>
      </c>
      <c r="J9" s="611">
        <v>30.48</v>
      </c>
      <c r="K9" s="611">
        <v>38.299999999999997</v>
      </c>
      <c r="L9" s="611">
        <v>37.71</v>
      </c>
      <c r="M9" s="611">
        <v>43.59</v>
      </c>
      <c r="N9" s="611">
        <v>42.61</v>
      </c>
      <c r="O9" s="611">
        <v>43.41</v>
      </c>
      <c r="P9" s="611">
        <v>44.12</v>
      </c>
    </row>
    <row r="10" spans="1:16" s="47" customFormat="1" ht="12.75">
      <c r="B10" s="123"/>
      <c r="C10" s="123"/>
      <c r="D10" s="612"/>
      <c r="E10" s="613"/>
      <c r="F10" s="613"/>
      <c r="G10" s="613"/>
      <c r="H10" s="613"/>
      <c r="I10" s="613"/>
      <c r="J10" s="613"/>
      <c r="K10" s="613"/>
      <c r="L10" s="613"/>
      <c r="M10" s="613"/>
      <c r="N10" s="613"/>
      <c r="O10" s="613"/>
      <c r="P10" s="613"/>
    </row>
    <row r="11" spans="1:16" s="47" customFormat="1" ht="14.25">
      <c r="A11" s="223"/>
      <c r="B11" s="74" t="s">
        <v>611</v>
      </c>
      <c r="C11" s="610"/>
      <c r="D11" s="611">
        <v>12.95</v>
      </c>
      <c r="E11" s="611">
        <v>13.67</v>
      </c>
      <c r="F11" s="611">
        <v>12.93</v>
      </c>
      <c r="G11" s="611">
        <v>13.45</v>
      </c>
      <c r="H11" s="611">
        <v>22.39</v>
      </c>
      <c r="I11" s="611">
        <v>43.32</v>
      </c>
      <c r="J11" s="611">
        <v>39.880000000000003</v>
      </c>
      <c r="K11" s="611">
        <v>70.5</v>
      </c>
      <c r="L11" s="611">
        <v>64.3</v>
      </c>
      <c r="M11" s="611">
        <v>65.19</v>
      </c>
      <c r="N11" s="611">
        <v>54.47</v>
      </c>
      <c r="O11" s="611">
        <v>41.3</v>
      </c>
      <c r="P11" s="611">
        <v>35.64</v>
      </c>
    </row>
    <row r="12" spans="1:16" s="47" customFormat="1" ht="12.75">
      <c r="B12" s="42"/>
      <c r="C12" s="123"/>
      <c r="D12" s="614"/>
      <c r="E12" s="614"/>
      <c r="F12" s="614"/>
      <c r="G12" s="614"/>
      <c r="H12" s="615"/>
      <c r="I12" s="615"/>
      <c r="J12" s="46"/>
      <c r="K12" s="46"/>
      <c r="L12" s="46"/>
      <c r="M12" s="46"/>
      <c r="N12" s="46"/>
      <c r="O12" s="46"/>
    </row>
    <row r="13" spans="1:16" s="47" customFormat="1" ht="12.75">
      <c r="B13" s="134" t="s">
        <v>612</v>
      </c>
      <c r="C13" s="134"/>
      <c r="D13" s="134"/>
      <c r="E13" s="134"/>
      <c r="F13" s="134"/>
      <c r="G13" s="134"/>
      <c r="H13" s="134"/>
      <c r="I13" s="134"/>
      <c r="J13" s="134"/>
      <c r="K13" s="134"/>
      <c r="L13" s="46"/>
      <c r="M13" s="46"/>
      <c r="N13" s="46"/>
      <c r="O13" s="46"/>
    </row>
    <row r="14" spans="1:16" s="47" customFormat="1" ht="38.25" customHeight="1">
      <c r="B14" s="134" t="s">
        <v>613</v>
      </c>
      <c r="C14" s="134"/>
      <c r="D14" s="134"/>
      <c r="E14" s="134"/>
      <c r="F14" s="134"/>
      <c r="G14" s="134"/>
      <c r="H14" s="134"/>
      <c r="I14" s="134"/>
      <c r="J14" s="134"/>
      <c r="K14" s="134"/>
      <c r="L14" s="134"/>
      <c r="M14" s="134"/>
      <c r="N14" s="134"/>
      <c r="O14" s="134"/>
      <c r="P14" s="134"/>
    </row>
    <row r="15" spans="1:16" s="47" customFormat="1" ht="12.75">
      <c r="B15" s="46" t="s">
        <v>614</v>
      </c>
      <c r="C15" s="46"/>
      <c r="D15" s="46"/>
      <c r="E15" s="46"/>
      <c r="F15" s="46"/>
      <c r="G15" s="46"/>
      <c r="H15" s="46"/>
      <c r="I15" s="46"/>
      <c r="J15" s="46"/>
      <c r="K15" s="46"/>
      <c r="L15" s="46"/>
      <c r="M15" s="46"/>
      <c r="N15" s="46"/>
      <c r="O15" s="46"/>
    </row>
    <row r="16" spans="1:16" s="47" customFormat="1" ht="12.75">
      <c r="B16" s="56"/>
      <c r="C16" s="46"/>
      <c r="D16" s="46"/>
      <c r="E16" s="46"/>
      <c r="F16" s="46"/>
      <c r="G16" s="46"/>
      <c r="H16" s="46"/>
      <c r="I16" s="46"/>
      <c r="J16" s="46"/>
      <c r="K16" s="46"/>
      <c r="L16" s="46"/>
      <c r="M16" s="46"/>
      <c r="N16" s="46"/>
      <c r="O16" s="46"/>
    </row>
    <row r="17" spans="2:15" s="47" customFormat="1" ht="12.75">
      <c r="B17" s="46" t="s">
        <v>615</v>
      </c>
      <c r="C17" s="46"/>
      <c r="D17" s="46"/>
      <c r="E17" s="46"/>
      <c r="F17" s="46"/>
      <c r="G17" s="46"/>
      <c r="H17" s="46"/>
      <c r="I17" s="46"/>
      <c r="J17" s="46"/>
      <c r="K17" s="46"/>
      <c r="L17" s="46"/>
      <c r="M17" s="46"/>
      <c r="N17" s="46"/>
      <c r="O17" s="46"/>
    </row>
    <row r="18" spans="2:15" s="47" customFormat="1" ht="12.75">
      <c r="B18" s="123"/>
      <c r="C18" s="46"/>
      <c r="D18" s="46"/>
      <c r="E18" s="46"/>
      <c r="F18" s="46"/>
      <c r="G18" s="46"/>
      <c r="H18" s="46"/>
      <c r="I18" s="46"/>
      <c r="J18" s="46"/>
      <c r="K18" s="46"/>
      <c r="L18" s="46"/>
      <c r="M18" s="46"/>
      <c r="N18" s="46"/>
      <c r="O18" s="46"/>
    </row>
    <row r="19" spans="2:15" s="47" customFormat="1" ht="12.75">
      <c r="B19" s="46"/>
      <c r="C19" s="46"/>
      <c r="D19" s="46"/>
      <c r="E19" s="46"/>
      <c r="F19" s="46"/>
      <c r="G19" s="46"/>
      <c r="H19" s="46"/>
      <c r="I19" s="46"/>
      <c r="J19" s="46"/>
      <c r="K19" s="46"/>
      <c r="L19" s="46"/>
      <c r="M19" s="46"/>
      <c r="N19" s="46"/>
      <c r="O19" s="46"/>
    </row>
    <row r="20" spans="2:15" s="47" customFormat="1" ht="12.75">
      <c r="B20" s="46"/>
      <c r="C20" s="46"/>
      <c r="D20" s="46"/>
      <c r="E20" s="46"/>
      <c r="F20" s="46"/>
      <c r="G20" s="46"/>
      <c r="H20" s="46"/>
      <c r="I20" s="46"/>
      <c r="J20" s="46"/>
      <c r="K20" s="46"/>
      <c r="L20" s="46"/>
      <c r="M20" s="46"/>
      <c r="N20" s="46"/>
      <c r="O20" s="46"/>
    </row>
    <row r="21" spans="2:15" s="47" customFormat="1" ht="12.75">
      <c r="B21" s="46"/>
      <c r="C21" s="46"/>
      <c r="D21" s="46"/>
      <c r="E21" s="46"/>
      <c r="F21" s="46"/>
      <c r="G21" s="46"/>
      <c r="H21" s="46"/>
      <c r="I21" s="46"/>
      <c r="J21" s="46"/>
      <c r="K21" s="46"/>
      <c r="L21" s="46"/>
      <c r="M21" s="46"/>
      <c r="N21" s="46"/>
      <c r="O21" s="46"/>
    </row>
    <row r="22" spans="2:15" s="47" customFormat="1" ht="12.75">
      <c r="B22" s="46"/>
      <c r="C22" s="46"/>
      <c r="D22" s="46"/>
      <c r="E22" s="46"/>
      <c r="F22" s="46"/>
      <c r="G22" s="46"/>
      <c r="H22" s="46"/>
      <c r="I22" s="46"/>
      <c r="J22" s="46"/>
      <c r="K22" s="46"/>
      <c r="L22" s="46"/>
      <c r="M22" s="46"/>
      <c r="N22" s="46"/>
      <c r="O22" s="46"/>
    </row>
    <row r="23" spans="2:15" s="47" customFormat="1" ht="12.75"/>
    <row r="24" spans="2:15" s="47" customFormat="1" ht="12.75"/>
    <row r="25" spans="2:15" s="47" customFormat="1" ht="12.75"/>
    <row r="26" spans="2:15" s="47" customFormat="1" ht="12.75"/>
    <row r="27" spans="2:15" s="47" customFormat="1" ht="12.75"/>
    <row r="28" spans="2:15" s="47" customFormat="1" ht="12.75"/>
    <row r="29" spans="2:15" s="47" customFormat="1" ht="12.75"/>
    <row r="30" spans="2:15" s="47" customFormat="1" ht="12.75"/>
    <row r="31" spans="2:15" s="47" customFormat="1" ht="12.75"/>
    <row r="32" spans="2:15" s="47" customFormat="1" ht="12.75"/>
    <row r="33" s="47" customFormat="1" ht="12.75"/>
    <row r="34" s="47" customFormat="1" ht="12.75"/>
    <row r="35" s="47" customFormat="1" ht="12.75"/>
    <row r="36" s="47" customFormat="1" ht="12.75"/>
    <row r="37" s="47" customFormat="1" ht="12.75"/>
    <row r="38" s="47" customFormat="1" ht="12.75"/>
    <row r="39" s="47" customFormat="1" ht="12.75"/>
    <row r="40" s="47" customFormat="1" ht="12.75"/>
    <row r="41" s="47" customFormat="1" ht="12.75"/>
    <row r="42" s="47" customFormat="1" ht="12.75"/>
    <row r="43" s="47" customFormat="1" ht="12.75"/>
    <row r="44" s="47" customFormat="1" ht="12.75"/>
    <row r="45" s="47" customFormat="1" ht="12.75"/>
    <row r="46" s="47" customFormat="1" ht="12.75"/>
    <row r="47" s="47" customFormat="1" ht="12.75"/>
    <row r="48" s="47" customFormat="1" ht="12.75"/>
    <row r="49" s="47" customFormat="1" ht="12.75"/>
    <row r="50" s="47" customFormat="1" ht="12.75"/>
    <row r="51" s="47" customFormat="1" ht="12.75"/>
    <row r="52" s="47" customFormat="1" ht="12.75"/>
    <row r="53" s="47" customFormat="1" ht="12.75"/>
    <row r="54" s="47" customFormat="1" ht="12.75"/>
    <row r="55" s="47" customFormat="1" ht="12.75"/>
    <row r="56" s="47" customFormat="1" ht="12.75"/>
    <row r="57" s="47" customFormat="1" ht="12.75"/>
    <row r="58" s="47" customFormat="1" ht="12.75"/>
    <row r="59" s="47" customFormat="1" ht="12.75"/>
    <row r="60" s="47" customFormat="1" ht="12.75"/>
    <row r="61" s="47" customFormat="1" ht="12.75"/>
    <row r="62" s="47" customFormat="1" ht="12.75"/>
    <row r="63" s="47" customFormat="1" ht="12.75"/>
    <row r="64" s="47" customFormat="1" ht="12.75"/>
    <row r="65" s="47" customFormat="1" ht="12.75"/>
    <row r="66" s="47" customFormat="1" ht="12.75"/>
    <row r="67" s="47" customFormat="1" ht="12.75"/>
    <row r="68" s="47" customFormat="1" ht="12.75"/>
    <row r="69" s="47" customFormat="1" ht="12.75"/>
    <row r="70" s="47" customFormat="1" ht="12.75"/>
    <row r="71" s="47" customFormat="1" ht="12.75"/>
    <row r="72" s="47" customFormat="1" ht="12.75"/>
    <row r="73" s="47" customFormat="1" ht="12.75"/>
    <row r="74" s="47" customFormat="1" ht="12.75"/>
    <row r="75" s="47" customFormat="1" ht="12.75"/>
    <row r="76" s="47" customFormat="1" ht="12.75"/>
    <row r="77" s="47" customFormat="1" ht="12.75"/>
    <row r="78" s="47" customFormat="1" ht="12.75"/>
    <row r="79" s="47" customFormat="1" ht="12.75"/>
    <row r="80" s="47" customFormat="1" ht="12.75"/>
    <row r="81" s="47" customFormat="1" ht="12.75"/>
    <row r="82" s="47" customFormat="1" ht="12.75"/>
    <row r="83" s="47" customFormat="1" ht="12.75"/>
    <row r="84" s="47" customFormat="1" ht="12.75"/>
    <row r="85" s="47" customFormat="1" ht="12.75"/>
    <row r="86" s="47" customFormat="1" ht="12.75"/>
    <row r="87" s="47" customFormat="1" ht="12.75"/>
    <row r="88" s="47" customFormat="1" ht="12.75"/>
    <row r="89" s="47" customFormat="1" ht="12.75"/>
    <row r="90" s="47" customFormat="1" ht="12.75"/>
    <row r="91" s="47" customFormat="1" ht="12.75"/>
    <row r="92" s="47" customFormat="1" ht="12.75"/>
    <row r="93" s="47" customFormat="1" ht="12.75"/>
    <row r="94" s="47" customFormat="1" ht="12.75"/>
    <row r="95" s="47" customFormat="1" ht="12.75"/>
    <row r="96" s="47" customFormat="1" ht="12.75"/>
    <row r="97" s="47" customFormat="1" ht="12.75"/>
    <row r="98" s="47" customFormat="1" ht="12.75"/>
    <row r="99" s="47" customFormat="1" ht="12.75"/>
    <row r="100" s="47" customFormat="1" ht="12.75"/>
    <row r="101" s="47" customFormat="1" ht="12.75"/>
    <row r="102" s="47" customFormat="1" ht="12.75"/>
    <row r="103" s="47" customFormat="1" ht="12.75"/>
    <row r="104" s="47" customFormat="1" ht="12.75"/>
    <row r="105" s="47" customFormat="1" ht="12.75"/>
    <row r="106" s="47" customFormat="1" ht="12.75"/>
    <row r="107" s="47" customFormat="1" ht="12.75"/>
    <row r="108" s="47" customFormat="1" ht="12.75"/>
    <row r="109" s="47" customFormat="1" ht="12.75"/>
    <row r="110" s="47" customFormat="1" ht="12.75"/>
    <row r="111" s="47" customFormat="1" ht="12.75"/>
    <row r="112" s="47" customFormat="1" ht="12.75"/>
    <row r="113" s="47" customFormat="1" ht="12.75"/>
    <row r="114" s="47" customFormat="1" ht="12.75"/>
    <row r="115" s="47" customFormat="1" ht="12.75"/>
    <row r="116" s="47" customFormat="1" ht="12.75"/>
    <row r="117" s="47" customFormat="1" ht="12.75"/>
    <row r="118" s="47" customFormat="1" ht="12.75"/>
    <row r="119" s="47" customFormat="1" ht="12.75"/>
    <row r="120" s="47" customFormat="1" ht="12.75"/>
    <row r="121" s="47" customFormat="1" ht="12.75"/>
    <row r="122" s="47" customFormat="1" ht="12.75"/>
    <row r="123" s="47" customFormat="1" ht="12.75"/>
    <row r="124" s="47" customFormat="1" ht="12.75"/>
    <row r="125" s="47" customFormat="1" ht="12.75"/>
    <row r="126" s="47" customFormat="1" ht="12.75"/>
    <row r="127" s="47" customFormat="1" ht="12.75"/>
    <row r="128" s="47" customFormat="1" ht="12.75"/>
    <row r="129" s="47" customFormat="1" ht="12.75"/>
    <row r="130" s="47" customFormat="1" ht="12.75"/>
    <row r="131" s="47" customFormat="1" ht="12.75"/>
    <row r="132" s="47" customFormat="1" ht="12.75"/>
    <row r="133" s="47" customFormat="1" ht="12.75"/>
    <row r="134" s="47" customFormat="1" ht="12.75"/>
    <row r="135" s="47" customFormat="1" ht="12.75"/>
    <row r="136" s="47" customFormat="1" ht="12.75"/>
    <row r="137" s="47" customFormat="1" ht="12.75"/>
    <row r="138" s="47" customFormat="1" ht="12.75"/>
    <row r="139" s="47" customFormat="1" ht="12.75"/>
    <row r="140" s="47" customFormat="1" ht="12.75"/>
    <row r="141" s="47" customFormat="1" ht="12.75"/>
    <row r="142" s="47" customFormat="1" ht="12.75"/>
    <row r="143" s="47" customFormat="1" ht="12.75"/>
    <row r="144" s="47" customFormat="1" ht="12.75"/>
    <row r="145" s="47" customFormat="1" ht="12.75"/>
    <row r="146" s="47" customFormat="1" ht="12.75"/>
    <row r="147" s="47" customFormat="1" ht="12.75"/>
    <row r="148" s="47" customFormat="1" ht="12.75"/>
    <row r="149" s="47" customFormat="1" ht="12.75"/>
    <row r="150" s="47" customFormat="1" ht="12.75"/>
    <row r="151" s="47" customFormat="1" ht="12.75"/>
    <row r="152" s="47" customFormat="1" ht="12.75"/>
    <row r="153" s="47" customFormat="1" ht="12.75"/>
    <row r="154" s="47" customFormat="1" ht="12.75"/>
    <row r="155" s="47" customFormat="1" ht="12.75"/>
    <row r="156" s="47" customFormat="1" ht="12.75"/>
    <row r="157" s="47" customFormat="1" ht="12.75"/>
    <row r="158" s="47" customFormat="1" ht="12.75"/>
    <row r="159" s="47" customFormat="1" ht="12.75"/>
    <row r="160" s="47" customFormat="1" ht="12.75"/>
    <row r="161" s="47" customFormat="1" ht="12.75"/>
    <row r="162" s="47" customFormat="1" ht="12.75"/>
    <row r="163" s="47" customFormat="1" ht="12.75"/>
    <row r="164" s="47" customFormat="1" ht="12.75"/>
    <row r="165" s="47" customFormat="1" ht="12.75"/>
    <row r="166" s="47" customFormat="1" ht="12.75"/>
    <row r="167" s="47" customFormat="1" ht="12.75"/>
    <row r="168" s="47" customFormat="1" ht="12.75"/>
    <row r="169" s="47" customFormat="1" ht="12.75"/>
    <row r="170" s="47" customFormat="1" ht="12.75"/>
    <row r="171" s="47" customFormat="1" ht="12.75"/>
    <row r="172" s="47" customFormat="1" ht="12.75"/>
    <row r="173" s="47" customFormat="1" ht="12.75"/>
    <row r="174" s="47" customFormat="1" ht="12.75"/>
    <row r="175" s="47" customFormat="1" ht="12.75"/>
    <row r="176" s="47" customFormat="1" ht="12.75"/>
    <row r="177" s="47" customFormat="1" ht="12.75"/>
    <row r="178" s="47" customFormat="1" ht="12.75"/>
    <row r="179" s="47" customFormat="1" ht="12.75"/>
    <row r="180" s="47" customFormat="1" ht="12.75"/>
    <row r="181" s="47" customFormat="1" ht="12.75"/>
    <row r="182" s="47" customFormat="1" ht="12.75"/>
    <row r="183" s="47" customFormat="1" ht="12.75"/>
    <row r="184" s="47" customFormat="1" ht="12.75"/>
    <row r="185" s="47" customFormat="1" ht="12.75"/>
    <row r="186" s="47" customFormat="1" ht="12.75"/>
    <row r="187" s="47" customFormat="1" ht="12.75"/>
    <row r="188" s="47" customFormat="1" ht="12.75"/>
    <row r="189" s="47" customFormat="1" ht="12.75"/>
    <row r="190" s="47" customFormat="1" ht="12.75"/>
    <row r="191" s="47" customFormat="1" ht="12.75"/>
    <row r="192" s="47" customFormat="1" ht="12.75"/>
    <row r="193" s="47" customFormat="1" ht="12.75"/>
    <row r="194" s="47" customFormat="1" ht="12.75"/>
    <row r="195" s="47" customFormat="1" ht="12.75"/>
  </sheetData>
  <mergeCells count="3">
    <mergeCell ref="B4:L4"/>
    <mergeCell ref="B13:K13"/>
    <mergeCell ref="B14:P14"/>
  </mergeCells>
  <pageMargins left="0.70866141732283472" right="0.70866141732283472" top="0.78740157480314965" bottom="0.78740157480314965"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4"/>
  </sheetPr>
  <dimension ref="A2:T162"/>
  <sheetViews>
    <sheetView showGridLines="0" zoomScaleNormal="100" workbookViewId="0"/>
  </sheetViews>
  <sheetFormatPr baseColWidth="10" defaultRowHeight="15"/>
  <cols>
    <col min="1" max="1" width="11.42578125" style="2"/>
    <col min="2" max="2" width="10.5703125" style="110" customWidth="1"/>
    <col min="3" max="3" width="25.5703125" style="2" customWidth="1"/>
    <col min="4" max="20" width="9.42578125" style="2" customWidth="1"/>
    <col min="21" max="16384" width="11.42578125" style="2"/>
  </cols>
  <sheetData>
    <row r="2" spans="1:20" s="33" customFormat="1">
      <c r="B2" s="38"/>
    </row>
    <row r="3" spans="1:20" s="38" customFormat="1" ht="26.85" customHeight="1">
      <c r="B3" s="35" t="s">
        <v>6</v>
      </c>
      <c r="C3" s="36" t="s">
        <v>7</v>
      </c>
      <c r="D3" s="37"/>
      <c r="E3" s="37"/>
      <c r="F3" s="37"/>
      <c r="G3" s="37"/>
      <c r="H3" s="37"/>
      <c r="I3" s="37"/>
      <c r="J3" s="37"/>
      <c r="K3" s="37"/>
      <c r="L3" s="37"/>
      <c r="M3" s="37"/>
      <c r="N3" s="37"/>
      <c r="O3" s="37"/>
      <c r="P3" s="37"/>
      <c r="Q3" s="37"/>
      <c r="R3" s="37"/>
      <c r="S3" s="37"/>
      <c r="T3" s="37"/>
    </row>
    <row r="4" spans="1:20" s="33" customFormat="1" ht="13.35" customHeight="1">
      <c r="B4" s="34"/>
      <c r="C4" s="1"/>
      <c r="D4" s="1"/>
      <c r="E4" s="1"/>
      <c r="F4" s="1"/>
      <c r="G4" s="1"/>
      <c r="H4" s="1"/>
      <c r="I4" s="1"/>
      <c r="J4" s="1"/>
      <c r="K4" s="1"/>
      <c r="L4" s="1"/>
      <c r="M4" s="1"/>
      <c r="N4" s="1"/>
      <c r="O4" s="1"/>
      <c r="P4" s="1"/>
      <c r="Q4" s="1"/>
      <c r="R4" s="1"/>
      <c r="S4" s="1"/>
      <c r="T4" s="1"/>
    </row>
    <row r="5" spans="1:20" s="41" customFormat="1" ht="15" customHeight="1">
      <c r="B5" s="40" t="s">
        <v>112</v>
      </c>
      <c r="C5" s="40"/>
      <c r="D5" s="40"/>
      <c r="E5" s="40"/>
      <c r="F5" s="40"/>
      <c r="G5" s="39"/>
      <c r="H5" s="39"/>
      <c r="I5" s="39"/>
      <c r="J5" s="39"/>
      <c r="K5" s="39"/>
      <c r="L5" s="39"/>
      <c r="M5" s="39"/>
      <c r="N5" s="39"/>
      <c r="O5" s="39"/>
      <c r="P5" s="39"/>
      <c r="Q5" s="39"/>
      <c r="R5" s="39"/>
      <c r="S5" s="39"/>
      <c r="T5" s="39"/>
    </row>
    <row r="6" spans="1:20" s="33" customFormat="1" ht="13.35" customHeight="1">
      <c r="B6" s="34"/>
      <c r="C6" s="1"/>
      <c r="D6" s="1"/>
      <c r="E6" s="1"/>
      <c r="F6" s="1"/>
      <c r="G6" s="1"/>
      <c r="H6" s="1"/>
      <c r="I6" s="1"/>
      <c r="J6" s="1"/>
      <c r="K6" s="1"/>
      <c r="L6" s="1"/>
      <c r="M6" s="1"/>
      <c r="N6" s="1"/>
      <c r="O6" s="1"/>
      <c r="P6" s="1"/>
      <c r="Q6" s="1"/>
      <c r="R6" s="1"/>
      <c r="S6" s="1"/>
      <c r="T6" s="1"/>
    </row>
    <row r="7" spans="1:20" s="47" customFormat="1" ht="14.25">
      <c r="B7" s="78" t="s">
        <v>113</v>
      </c>
      <c r="C7" s="46"/>
      <c r="D7" s="49">
        <v>1995</v>
      </c>
      <c r="E7" s="49">
        <v>2000</v>
      </c>
      <c r="F7" s="49">
        <v>2005</v>
      </c>
      <c r="G7" s="49">
        <v>2006</v>
      </c>
      <c r="H7" s="49">
        <v>2007</v>
      </c>
      <c r="I7" s="49">
        <v>2008</v>
      </c>
      <c r="J7" s="49">
        <v>2009</v>
      </c>
      <c r="K7" s="49">
        <v>2010</v>
      </c>
      <c r="L7" s="49" t="s">
        <v>114</v>
      </c>
      <c r="M7" s="49">
        <v>2012</v>
      </c>
      <c r="N7" s="49">
        <v>2013</v>
      </c>
      <c r="O7" s="49">
        <v>2014</v>
      </c>
      <c r="P7" s="49" t="s">
        <v>115</v>
      </c>
      <c r="Q7" s="49" t="s">
        <v>116</v>
      </c>
      <c r="R7" s="49">
        <v>2017</v>
      </c>
      <c r="S7" s="49">
        <v>2018</v>
      </c>
      <c r="T7" s="49">
        <v>2019</v>
      </c>
    </row>
    <row r="8" spans="1:20" s="47" customFormat="1" ht="12.75">
      <c r="B8" s="79"/>
      <c r="C8" s="46"/>
      <c r="D8" s="46"/>
      <c r="E8" s="46"/>
      <c r="F8" s="46"/>
      <c r="G8" s="46"/>
      <c r="H8" s="46"/>
      <c r="I8" s="46"/>
      <c r="J8" s="46"/>
      <c r="K8" s="46"/>
      <c r="L8" s="46"/>
      <c r="M8" s="46"/>
      <c r="N8" s="46"/>
      <c r="O8" s="46"/>
      <c r="P8" s="46"/>
      <c r="Q8" s="46"/>
      <c r="R8" s="46"/>
      <c r="S8" s="46"/>
      <c r="T8" s="46"/>
    </row>
    <row r="9" spans="1:20" s="47" customFormat="1" ht="12.75">
      <c r="B9" s="74" t="s">
        <v>117</v>
      </c>
      <c r="C9" s="80"/>
      <c r="D9" s="81">
        <v>1</v>
      </c>
      <c r="E9" s="81">
        <v>1</v>
      </c>
      <c r="F9" s="81">
        <v>1</v>
      </c>
      <c r="G9" s="81">
        <v>1</v>
      </c>
      <c r="H9" s="81">
        <v>1</v>
      </c>
      <c r="I9" s="81">
        <v>1</v>
      </c>
      <c r="J9" s="81">
        <v>1</v>
      </c>
      <c r="K9" s="81">
        <v>1</v>
      </c>
      <c r="L9" s="81">
        <v>1</v>
      </c>
      <c r="M9" s="81">
        <v>1</v>
      </c>
      <c r="N9" s="81">
        <v>1</v>
      </c>
      <c r="O9" s="81">
        <v>1</v>
      </c>
      <c r="P9" s="81">
        <v>1</v>
      </c>
      <c r="Q9" s="81">
        <v>1</v>
      </c>
      <c r="R9" s="81">
        <v>1</v>
      </c>
      <c r="S9" s="81">
        <v>1</v>
      </c>
      <c r="T9" s="81">
        <v>1</v>
      </c>
    </row>
    <row r="10" spans="1:20" s="47" customFormat="1" ht="12.75">
      <c r="B10" s="58"/>
      <c r="C10" s="82"/>
      <c r="D10" s="83"/>
      <c r="E10" s="83"/>
      <c r="F10" s="83"/>
      <c r="G10" s="83"/>
      <c r="H10" s="83"/>
      <c r="I10" s="83"/>
      <c r="J10" s="83"/>
      <c r="K10" s="83"/>
      <c r="L10" s="83"/>
      <c r="M10" s="83"/>
      <c r="N10" s="83"/>
      <c r="O10" s="83"/>
      <c r="P10" s="46"/>
      <c r="Q10" s="46"/>
      <c r="R10" s="46"/>
      <c r="S10" s="46"/>
      <c r="T10" s="46"/>
    </row>
    <row r="11" spans="1:20" s="47" customFormat="1" ht="12.75">
      <c r="B11" s="58" t="s">
        <v>118</v>
      </c>
      <c r="C11" s="82"/>
      <c r="D11" s="83"/>
      <c r="E11" s="83"/>
      <c r="F11" s="83"/>
      <c r="G11" s="83"/>
      <c r="H11" s="83"/>
      <c r="I11" s="83"/>
      <c r="J11" s="83"/>
      <c r="K11" s="83"/>
      <c r="L11" s="83"/>
      <c r="M11" s="83"/>
      <c r="N11" s="83"/>
      <c r="O11" s="83"/>
      <c r="P11" s="46"/>
      <c r="Q11" s="46"/>
      <c r="R11" s="46"/>
      <c r="S11" s="46"/>
      <c r="T11" s="46"/>
    </row>
    <row r="12" spans="1:20" s="47" customFormat="1" ht="12.75">
      <c r="A12" s="84"/>
      <c r="B12" s="85" t="s">
        <v>119</v>
      </c>
      <c r="C12" s="86"/>
      <c r="D12" s="87">
        <v>0.48799999999999999</v>
      </c>
      <c r="E12" s="87">
        <v>0.48499999999999999</v>
      </c>
      <c r="F12" s="87">
        <v>0.49099999999999999</v>
      </c>
      <c r="G12" s="87">
        <v>0.49099999999999999</v>
      </c>
      <c r="H12" s="87">
        <v>0.49099999999999999</v>
      </c>
      <c r="I12" s="87">
        <v>0.49099999999999999</v>
      </c>
      <c r="J12" s="87">
        <v>0.49099999999999999</v>
      </c>
      <c r="K12" s="87">
        <v>0.49200000000000005</v>
      </c>
      <c r="L12" s="87">
        <v>0.48899999999999999</v>
      </c>
      <c r="M12" s="87">
        <v>0.49</v>
      </c>
      <c r="N12" s="87">
        <v>0.49099999999999999</v>
      </c>
      <c r="O12" s="87">
        <v>0.49099999999999999</v>
      </c>
      <c r="P12" s="87">
        <v>0.49200000000000005</v>
      </c>
      <c r="Q12" s="87">
        <v>0.495</v>
      </c>
      <c r="R12" s="87">
        <v>0.496</v>
      </c>
      <c r="S12" s="87">
        <v>0.49509269356597602</v>
      </c>
      <c r="T12" s="87">
        <v>0.495</v>
      </c>
    </row>
    <row r="13" spans="1:20" s="47" customFormat="1" ht="12.75">
      <c r="A13" s="84"/>
      <c r="B13" s="88" t="s">
        <v>120</v>
      </c>
      <c r="C13" s="89"/>
      <c r="D13" s="90">
        <v>0.51200000000000001</v>
      </c>
      <c r="E13" s="90">
        <v>0.51500000000000001</v>
      </c>
      <c r="F13" s="90">
        <v>0.50900000000000001</v>
      </c>
      <c r="G13" s="90">
        <v>0.50900000000000001</v>
      </c>
      <c r="H13" s="90">
        <v>0.50900000000000001</v>
      </c>
      <c r="I13" s="90">
        <v>0.50900000000000001</v>
      </c>
      <c r="J13" s="90">
        <v>0.50900000000000001</v>
      </c>
      <c r="K13" s="90">
        <v>0.50800000000000001</v>
      </c>
      <c r="L13" s="90">
        <v>0.51100000000000001</v>
      </c>
      <c r="M13" s="90">
        <v>0.51</v>
      </c>
      <c r="N13" s="90">
        <v>0.50900000000000001</v>
      </c>
      <c r="O13" s="90">
        <v>0.50900000000000001</v>
      </c>
      <c r="P13" s="90">
        <v>0.50800000000000001</v>
      </c>
      <c r="Q13" s="90">
        <v>0.505</v>
      </c>
      <c r="R13" s="90">
        <v>0.504</v>
      </c>
      <c r="S13" s="90">
        <v>0.50490730643402404</v>
      </c>
      <c r="T13" s="90">
        <v>0.505</v>
      </c>
    </row>
    <row r="14" spans="1:20" s="47" customFormat="1" ht="12.75">
      <c r="A14" s="84"/>
      <c r="B14" s="91"/>
      <c r="C14" s="59"/>
      <c r="D14" s="83"/>
      <c r="E14" s="83"/>
      <c r="F14" s="83"/>
      <c r="G14" s="83"/>
      <c r="H14" s="83"/>
      <c r="I14" s="83"/>
      <c r="J14" s="83"/>
      <c r="K14" s="83"/>
      <c r="L14" s="83"/>
      <c r="M14" s="83"/>
      <c r="N14" s="83"/>
      <c r="O14" s="83"/>
      <c r="P14" s="46"/>
      <c r="Q14" s="46"/>
      <c r="R14" s="46"/>
      <c r="S14" s="46"/>
      <c r="T14" s="46"/>
    </row>
    <row r="15" spans="1:20" s="47" customFormat="1" ht="12.75">
      <c r="B15" s="58" t="s">
        <v>121</v>
      </c>
      <c r="C15" s="46"/>
      <c r="D15" s="92"/>
      <c r="E15" s="92"/>
      <c r="F15" s="92"/>
      <c r="G15" s="92"/>
      <c r="H15" s="92"/>
      <c r="I15" s="92"/>
      <c r="J15" s="92"/>
      <c r="K15" s="92"/>
      <c r="L15" s="92"/>
      <c r="M15" s="92"/>
      <c r="N15" s="92"/>
      <c r="O15" s="92"/>
      <c r="P15" s="46"/>
      <c r="Q15" s="46"/>
      <c r="R15" s="46"/>
      <c r="S15" s="46"/>
      <c r="T15" s="46"/>
    </row>
    <row r="16" spans="1:20" s="47" customFormat="1" ht="12.75">
      <c r="A16" s="84"/>
      <c r="B16" s="93" t="s">
        <v>122</v>
      </c>
      <c r="C16" s="94"/>
      <c r="D16" s="87">
        <v>0.19399999999999998</v>
      </c>
      <c r="E16" s="87">
        <v>0.188</v>
      </c>
      <c r="F16" s="87">
        <v>0.17699999999999999</v>
      </c>
      <c r="G16" s="87">
        <v>0.17300000000000001</v>
      </c>
      <c r="H16" s="87">
        <v>0.17</v>
      </c>
      <c r="I16" s="87">
        <v>0.16699999999999998</v>
      </c>
      <c r="J16" s="87">
        <v>0.16399999999999998</v>
      </c>
      <c r="K16" s="87">
        <v>0.16200000000000001</v>
      </c>
      <c r="L16" s="87">
        <v>0.16500000000000001</v>
      </c>
      <c r="M16" s="87">
        <v>0.16399999999999998</v>
      </c>
      <c r="N16" s="87">
        <v>0.16300000000000001</v>
      </c>
      <c r="O16" s="87">
        <v>0.16200000000000001</v>
      </c>
      <c r="P16" s="87">
        <v>0.161</v>
      </c>
      <c r="Q16" s="87">
        <v>0.16399999999999998</v>
      </c>
      <c r="R16" s="87">
        <v>0.16399999999999998</v>
      </c>
      <c r="S16" s="87">
        <v>0.16161640915050299</v>
      </c>
      <c r="T16" s="87">
        <v>0.16500000000000001</v>
      </c>
    </row>
    <row r="17" spans="1:20" s="47" customFormat="1" ht="12.75">
      <c r="A17" s="84"/>
      <c r="B17" s="91" t="s">
        <v>123</v>
      </c>
      <c r="C17" s="95"/>
      <c r="D17" s="83">
        <v>0.08</v>
      </c>
      <c r="E17" s="83">
        <v>7.8E-2</v>
      </c>
      <c r="F17" s="83">
        <v>8.4000000000000005E-2</v>
      </c>
      <c r="G17" s="83">
        <v>8.3000000000000004E-2</v>
      </c>
      <c r="H17" s="83">
        <v>8.4000000000000005E-2</v>
      </c>
      <c r="I17" s="83">
        <v>8.4000000000000005E-2</v>
      </c>
      <c r="J17" s="83">
        <v>8.4000000000000005E-2</v>
      </c>
      <c r="K17" s="83">
        <v>8.3000000000000004E-2</v>
      </c>
      <c r="L17" s="83">
        <v>8.1000000000000003E-2</v>
      </c>
      <c r="M17" s="83">
        <v>7.9000000000000001E-2</v>
      </c>
      <c r="N17" s="83">
        <v>7.6999999999999999E-2</v>
      </c>
      <c r="O17" s="83">
        <v>7.4999999999999997E-2</v>
      </c>
      <c r="P17" s="83">
        <v>7.400000000000001E-2</v>
      </c>
      <c r="Q17" s="83">
        <v>7.400000000000001E-2</v>
      </c>
      <c r="R17" s="83">
        <v>7.4999999999999997E-2</v>
      </c>
      <c r="S17" s="83">
        <v>7.4436670628453799E-2</v>
      </c>
      <c r="T17" s="83">
        <v>7.3999999999999996E-2</v>
      </c>
    </row>
    <row r="18" spans="1:20" s="47" customFormat="1" ht="12.75">
      <c r="A18" s="84"/>
      <c r="B18" s="91" t="s">
        <v>124</v>
      </c>
      <c r="C18" s="95"/>
      <c r="D18" s="83">
        <v>0.36799999999999999</v>
      </c>
      <c r="E18" s="83">
        <v>0.36599999999999999</v>
      </c>
      <c r="F18" s="83">
        <v>0.36499999999999999</v>
      </c>
      <c r="G18" s="83">
        <v>0.36299999999999999</v>
      </c>
      <c r="H18" s="83">
        <v>0.36</v>
      </c>
      <c r="I18" s="83">
        <v>0.35799999999999998</v>
      </c>
      <c r="J18" s="83">
        <v>0.35600000000000004</v>
      </c>
      <c r="K18" s="83">
        <v>0.35200000000000004</v>
      </c>
      <c r="L18" s="83">
        <v>0.34600000000000003</v>
      </c>
      <c r="M18" s="83">
        <v>0.34200000000000003</v>
      </c>
      <c r="N18" s="83">
        <v>0.33899999999999997</v>
      </c>
      <c r="O18" s="83">
        <v>0.33600000000000002</v>
      </c>
      <c r="P18" s="83">
        <v>0.33200000000000002</v>
      </c>
      <c r="Q18" s="83">
        <v>0.33100000000000002</v>
      </c>
      <c r="R18" s="83">
        <v>0.32700000000000001</v>
      </c>
      <c r="S18" s="83">
        <v>0.32073321652187764</v>
      </c>
      <c r="T18" s="83">
        <v>0.318</v>
      </c>
    </row>
    <row r="19" spans="1:20" s="47" customFormat="1" ht="12.75">
      <c r="A19" s="84"/>
      <c r="B19" s="91" t="s">
        <v>125</v>
      </c>
      <c r="C19" s="95"/>
      <c r="D19" s="83">
        <v>0.20100000000000001</v>
      </c>
      <c r="E19" s="83">
        <v>0.20100000000000001</v>
      </c>
      <c r="F19" s="83">
        <v>0.188</v>
      </c>
      <c r="G19" s="83">
        <v>0.188</v>
      </c>
      <c r="H19" s="83">
        <v>0.18899999999999997</v>
      </c>
      <c r="I19" s="83">
        <v>0.191</v>
      </c>
      <c r="J19" s="83">
        <v>0.193</v>
      </c>
      <c r="K19" s="83">
        <v>0.19800000000000001</v>
      </c>
      <c r="L19" s="83">
        <v>0.20300000000000001</v>
      </c>
      <c r="M19" s="83">
        <v>0.20899999999999999</v>
      </c>
      <c r="N19" s="83">
        <v>0.214</v>
      </c>
      <c r="O19" s="83">
        <v>0.217</v>
      </c>
      <c r="P19" s="83">
        <v>0.221</v>
      </c>
      <c r="Q19" s="83">
        <v>0.22500000000000001</v>
      </c>
      <c r="R19" s="83">
        <v>0.22699999999999998</v>
      </c>
      <c r="S19" s="83">
        <v>0.2314827294671192</v>
      </c>
      <c r="T19" s="83">
        <v>0.23300000000000001</v>
      </c>
    </row>
    <row r="20" spans="1:20" s="47" customFormat="1" ht="12.75">
      <c r="A20" s="84"/>
      <c r="B20" s="96" t="s">
        <v>126</v>
      </c>
      <c r="C20" s="97"/>
      <c r="D20" s="90">
        <v>0.157</v>
      </c>
      <c r="E20" s="90">
        <v>0.16800000000000001</v>
      </c>
      <c r="F20" s="90">
        <v>0.187</v>
      </c>
      <c r="G20" s="90">
        <v>0.193</v>
      </c>
      <c r="H20" s="90">
        <v>0.19699999999999998</v>
      </c>
      <c r="I20" s="90">
        <v>0.2</v>
      </c>
      <c r="J20" s="90">
        <v>0.20300000000000001</v>
      </c>
      <c r="K20" s="90">
        <v>0.20499999999999999</v>
      </c>
      <c r="L20" s="90">
        <v>0.20399999999999999</v>
      </c>
      <c r="M20" s="90">
        <v>0.20600000000000002</v>
      </c>
      <c r="N20" s="90">
        <v>0.20800000000000002</v>
      </c>
      <c r="O20" s="90">
        <v>0.20899999999999999</v>
      </c>
      <c r="P20" s="90">
        <v>0.21199999999999999</v>
      </c>
      <c r="Q20" s="90">
        <v>0.20600000000000002</v>
      </c>
      <c r="R20" s="90">
        <v>0.20699999999999999</v>
      </c>
      <c r="S20" s="90">
        <v>0.21173097423204637</v>
      </c>
      <c r="T20" s="90">
        <v>0.20899999999999999</v>
      </c>
    </row>
    <row r="21" spans="1:20" s="47" customFormat="1" ht="12.75">
      <c r="A21" s="84"/>
      <c r="B21" s="91"/>
      <c r="C21" s="95"/>
      <c r="D21" s="83"/>
      <c r="E21" s="83"/>
      <c r="F21" s="83"/>
      <c r="G21" s="83"/>
      <c r="H21" s="83"/>
      <c r="I21" s="83"/>
      <c r="J21" s="83"/>
      <c r="K21" s="83"/>
      <c r="L21" s="83"/>
      <c r="M21" s="83"/>
      <c r="N21" s="83"/>
      <c r="O21" s="83"/>
      <c r="P21" s="46"/>
      <c r="Q21" s="46"/>
      <c r="R21" s="46"/>
      <c r="S21" s="46"/>
      <c r="T21" s="46"/>
    </row>
    <row r="22" spans="1:20" s="47" customFormat="1" ht="12.75">
      <c r="B22" s="58" t="s">
        <v>127</v>
      </c>
      <c r="C22" s="42"/>
      <c r="D22" s="92"/>
      <c r="E22" s="92"/>
      <c r="F22" s="92"/>
      <c r="G22" s="92"/>
      <c r="H22" s="92"/>
      <c r="I22" s="92"/>
      <c r="J22" s="92"/>
      <c r="K22" s="92"/>
      <c r="L22" s="92"/>
      <c r="M22" s="92"/>
      <c r="N22" s="92"/>
      <c r="O22" s="92"/>
      <c r="P22" s="46"/>
      <c r="Q22" s="46"/>
      <c r="R22" s="46"/>
      <c r="S22" s="46"/>
      <c r="T22" s="46"/>
    </row>
    <row r="23" spans="1:20" s="47" customFormat="1" ht="12.75">
      <c r="A23" s="84"/>
      <c r="B23" s="93" t="s">
        <v>128</v>
      </c>
      <c r="C23" s="94"/>
      <c r="D23" s="87">
        <v>0.44500000000000001</v>
      </c>
      <c r="E23" s="87">
        <v>0.44799999999999995</v>
      </c>
      <c r="F23" s="87">
        <v>0.44700000000000001</v>
      </c>
      <c r="G23" s="87">
        <v>0.45700000000000002</v>
      </c>
      <c r="H23" s="87">
        <v>0.46799999999999997</v>
      </c>
      <c r="I23" s="87">
        <v>0.47499999999999998</v>
      </c>
      <c r="J23" s="87">
        <v>0.47600000000000003</v>
      </c>
      <c r="K23" s="87">
        <v>0.48</v>
      </c>
      <c r="L23" s="87">
        <v>0.48899999999999999</v>
      </c>
      <c r="M23" s="87">
        <v>0.49200000000000005</v>
      </c>
      <c r="N23" s="87">
        <v>0.496</v>
      </c>
      <c r="O23" s="87">
        <v>0.498</v>
      </c>
      <c r="P23" s="87">
        <v>0.499</v>
      </c>
      <c r="Q23" s="87">
        <v>0.50600000000000001</v>
      </c>
      <c r="R23" s="87">
        <v>0.50900000000000001</v>
      </c>
      <c r="S23" s="87">
        <v>0.51333733596363329</v>
      </c>
      <c r="T23" s="87">
        <v>0.51800000000000002</v>
      </c>
    </row>
    <row r="24" spans="1:20" s="47" customFormat="1" ht="12.75">
      <c r="A24" s="84"/>
      <c r="B24" s="91" t="s">
        <v>129</v>
      </c>
      <c r="C24" s="95"/>
      <c r="D24" s="83">
        <v>0.04</v>
      </c>
      <c r="E24" s="83">
        <v>3.7999999999999999E-2</v>
      </c>
      <c r="F24" s="83">
        <v>5.5999999999999994E-2</v>
      </c>
      <c r="G24" s="83">
        <v>5.2000000000000005E-2</v>
      </c>
      <c r="H24" s="83">
        <v>4.4000000000000004E-2</v>
      </c>
      <c r="I24" s="83">
        <v>3.9E-2</v>
      </c>
      <c r="J24" s="83">
        <v>0.04</v>
      </c>
      <c r="K24" s="83">
        <v>3.6000000000000004E-2</v>
      </c>
      <c r="L24" s="83">
        <v>0.03</v>
      </c>
      <c r="M24" s="83">
        <v>2.7999999999999997E-2</v>
      </c>
      <c r="N24" s="83">
        <v>2.7000000000000003E-2</v>
      </c>
      <c r="O24" s="83">
        <v>2.6000000000000002E-2</v>
      </c>
      <c r="P24" s="83">
        <v>2.4E-2</v>
      </c>
      <c r="Q24" s="83">
        <v>2.2000000000000002E-2</v>
      </c>
      <c r="R24" s="83">
        <v>0.02</v>
      </c>
      <c r="S24" s="83">
        <v>1.7950571600112729E-2</v>
      </c>
      <c r="T24" s="83">
        <v>1.7000000000000001E-2</v>
      </c>
    </row>
    <row r="25" spans="1:20" s="47" customFormat="1" ht="12.75">
      <c r="A25" s="84"/>
      <c r="B25" s="91" t="s">
        <v>130</v>
      </c>
      <c r="C25" s="95"/>
      <c r="D25" s="83">
        <v>0.51500000000000001</v>
      </c>
      <c r="E25" s="83">
        <v>0.51400000000000001</v>
      </c>
      <c r="F25" s="83">
        <v>0.497</v>
      </c>
      <c r="G25" s="83">
        <v>0.49099999999999999</v>
      </c>
      <c r="H25" s="83">
        <v>0.48899999999999999</v>
      </c>
      <c r="I25" s="83">
        <v>0.48599999999999999</v>
      </c>
      <c r="J25" s="83">
        <v>0.48399999999999999</v>
      </c>
      <c r="K25" s="83">
        <v>0.48299999999999998</v>
      </c>
      <c r="L25" s="83">
        <v>0.48099999999999998</v>
      </c>
      <c r="M25" s="83">
        <v>0.48</v>
      </c>
      <c r="N25" s="83">
        <v>0.47699999999999998</v>
      </c>
      <c r="O25" s="83">
        <v>0.47599999999999998</v>
      </c>
      <c r="P25" s="83">
        <v>0.47699999999999998</v>
      </c>
      <c r="Q25" s="83">
        <v>0.47199999999999998</v>
      </c>
      <c r="R25" s="83">
        <v>0.47099999999999997</v>
      </c>
      <c r="S25" s="83">
        <v>0.46899999999999997</v>
      </c>
      <c r="T25" s="83">
        <v>0.46500000000000002</v>
      </c>
    </row>
    <row r="26" spans="1:20" s="47" customFormat="1" ht="12.75" customHeight="1">
      <c r="A26" s="84"/>
      <c r="B26" s="98" t="s">
        <v>131</v>
      </c>
      <c r="C26" s="95"/>
      <c r="D26" s="83">
        <v>0.2</v>
      </c>
      <c r="E26" s="83">
        <v>0.19600000000000001</v>
      </c>
      <c r="F26" s="83">
        <v>0.17600000000000002</v>
      </c>
      <c r="G26" s="83">
        <v>0.16699999999999998</v>
      </c>
      <c r="H26" s="83">
        <v>0.16300000000000001</v>
      </c>
      <c r="I26" s="83">
        <v>0.16</v>
      </c>
      <c r="J26" s="83">
        <v>0.157</v>
      </c>
      <c r="K26" s="83">
        <v>0.155</v>
      </c>
      <c r="L26" s="83">
        <v>0.15</v>
      </c>
      <c r="M26" s="83">
        <v>0.15</v>
      </c>
      <c r="N26" s="83">
        <v>0.14800000000000002</v>
      </c>
      <c r="O26" s="83">
        <v>0.14699999999999999</v>
      </c>
      <c r="P26" s="83">
        <v>0.14699999999999999</v>
      </c>
      <c r="Q26" s="83">
        <v>0.14599999999999999</v>
      </c>
      <c r="R26" s="83">
        <v>0.14300000000000002</v>
      </c>
      <c r="S26" s="83">
        <v>0.1401002291301631</v>
      </c>
      <c r="T26" s="83">
        <v>0.127</v>
      </c>
    </row>
    <row r="27" spans="1:20" s="47" customFormat="1" ht="12.75">
      <c r="A27" s="84"/>
      <c r="B27" s="99" t="s">
        <v>132</v>
      </c>
      <c r="C27" s="97"/>
      <c r="D27" s="90">
        <v>0.315</v>
      </c>
      <c r="E27" s="90">
        <v>0.318</v>
      </c>
      <c r="F27" s="90">
        <v>0.32100000000000001</v>
      </c>
      <c r="G27" s="90">
        <v>0.32400000000000001</v>
      </c>
      <c r="H27" s="90">
        <v>0.32600000000000001</v>
      </c>
      <c r="I27" s="90">
        <v>0.32600000000000001</v>
      </c>
      <c r="J27" s="90">
        <v>0.32700000000000001</v>
      </c>
      <c r="K27" s="90">
        <v>0.32799999999999996</v>
      </c>
      <c r="L27" s="90">
        <v>0.33100000000000002</v>
      </c>
      <c r="M27" s="90">
        <v>0.33</v>
      </c>
      <c r="N27" s="90">
        <v>0.32899999999999996</v>
      </c>
      <c r="O27" s="90">
        <v>0.32899999999999996</v>
      </c>
      <c r="P27" s="90">
        <v>0.33</v>
      </c>
      <c r="Q27" s="90">
        <v>0.32600000000000001</v>
      </c>
      <c r="R27" s="90">
        <v>0.32799999999999996</v>
      </c>
      <c r="S27" s="90">
        <v>0.32859961035619323</v>
      </c>
      <c r="T27" s="90">
        <v>0.33900000000000002</v>
      </c>
    </row>
    <row r="28" spans="1:20" s="47" customFormat="1" ht="12.75">
      <c r="A28" s="84"/>
      <c r="B28" s="91"/>
      <c r="C28" s="95"/>
      <c r="D28" s="83"/>
      <c r="E28" s="83"/>
      <c r="F28" s="83"/>
      <c r="G28" s="83"/>
      <c r="H28" s="83"/>
      <c r="I28" s="83"/>
      <c r="J28" s="83"/>
      <c r="K28" s="83"/>
      <c r="L28" s="83"/>
      <c r="M28" s="83"/>
      <c r="N28" s="83"/>
      <c r="O28" s="83"/>
      <c r="P28" s="46"/>
      <c r="Q28" s="46"/>
      <c r="R28" s="46"/>
      <c r="S28" s="46"/>
      <c r="T28" s="46"/>
    </row>
    <row r="29" spans="1:20" s="47" customFormat="1" ht="12.75">
      <c r="B29" s="58" t="s">
        <v>133</v>
      </c>
      <c r="C29" s="46"/>
      <c r="D29" s="92"/>
      <c r="E29" s="92"/>
      <c r="F29" s="92"/>
      <c r="G29" s="92"/>
      <c r="H29" s="92"/>
      <c r="I29" s="92"/>
      <c r="J29" s="92"/>
      <c r="K29" s="92"/>
      <c r="L29" s="92"/>
      <c r="M29" s="92"/>
      <c r="N29" s="92"/>
      <c r="O29" s="92"/>
      <c r="P29" s="46"/>
      <c r="Q29" s="46"/>
      <c r="R29" s="46"/>
      <c r="S29" s="46"/>
      <c r="T29" s="46"/>
    </row>
    <row r="30" spans="1:20" s="47" customFormat="1" ht="12.75">
      <c r="A30" s="84"/>
      <c r="B30" s="93" t="s">
        <v>134</v>
      </c>
      <c r="C30" s="86"/>
      <c r="D30" s="100">
        <v>0</v>
      </c>
      <c r="E30" s="100" t="s">
        <v>135</v>
      </c>
      <c r="F30" s="87">
        <v>0.81299999999999994</v>
      </c>
      <c r="G30" s="87">
        <v>0.81499999999999995</v>
      </c>
      <c r="H30" s="87">
        <v>0.81200000000000006</v>
      </c>
      <c r="I30" s="87">
        <v>0.80900000000000005</v>
      </c>
      <c r="J30" s="87">
        <v>0.80299999999999994</v>
      </c>
      <c r="K30" s="87">
        <v>0.80599999999999994</v>
      </c>
      <c r="L30" s="87">
        <v>0.81400000000000006</v>
      </c>
      <c r="M30" s="87">
        <v>0.80799999999999994</v>
      </c>
      <c r="N30" s="87">
        <v>0.79200000000000004</v>
      </c>
      <c r="O30" s="87">
        <v>0.79599999999999993</v>
      </c>
      <c r="P30" s="87">
        <v>0.78799999999999992</v>
      </c>
      <c r="Q30" s="87">
        <v>0.77400000000000002</v>
      </c>
      <c r="R30" s="87">
        <v>0.752</v>
      </c>
      <c r="S30" s="87">
        <v>0.745</v>
      </c>
      <c r="T30" s="87">
        <v>0.74</v>
      </c>
    </row>
    <row r="31" spans="1:20" s="47" customFormat="1" ht="12.75">
      <c r="A31" s="84"/>
      <c r="B31" s="96" t="s">
        <v>136</v>
      </c>
      <c r="C31" s="97"/>
      <c r="D31" s="101">
        <v>0</v>
      </c>
      <c r="E31" s="101" t="s">
        <v>135</v>
      </c>
      <c r="F31" s="90">
        <v>0.187</v>
      </c>
      <c r="G31" s="90">
        <v>0.185</v>
      </c>
      <c r="H31" s="90">
        <v>0.188</v>
      </c>
      <c r="I31" s="90">
        <v>0.191</v>
      </c>
      <c r="J31" s="90">
        <v>0.19699999999999998</v>
      </c>
      <c r="K31" s="90">
        <v>0.19399999999999998</v>
      </c>
      <c r="L31" s="90">
        <v>0.18600000000000003</v>
      </c>
      <c r="M31" s="90">
        <v>0.192</v>
      </c>
      <c r="N31" s="90">
        <v>0.20800000000000002</v>
      </c>
      <c r="O31" s="90">
        <v>0.20399999999999999</v>
      </c>
      <c r="P31" s="90">
        <v>0.21199999999999999</v>
      </c>
      <c r="Q31" s="90">
        <v>0.22600000000000001</v>
      </c>
      <c r="R31" s="90">
        <v>0.248</v>
      </c>
      <c r="S31" s="90">
        <v>0.255</v>
      </c>
      <c r="T31" s="90">
        <v>0.26</v>
      </c>
    </row>
    <row r="32" spans="1:20" s="47" customFormat="1" ht="12.75">
      <c r="A32" s="84"/>
      <c r="B32" s="91"/>
      <c r="C32" s="95"/>
      <c r="D32" s="102"/>
      <c r="E32" s="83"/>
      <c r="F32" s="83"/>
      <c r="G32" s="83"/>
      <c r="H32" s="83"/>
      <c r="I32" s="83"/>
      <c r="J32" s="83"/>
      <c r="K32" s="83"/>
      <c r="L32" s="83"/>
      <c r="M32" s="83"/>
      <c r="N32" s="83"/>
      <c r="O32" s="83"/>
      <c r="P32" s="46"/>
      <c r="Q32" s="46"/>
      <c r="R32" s="46"/>
      <c r="S32" s="46"/>
      <c r="T32" s="46"/>
    </row>
    <row r="33" spans="1:20" s="47" customFormat="1" ht="12.75">
      <c r="B33" s="58" t="s">
        <v>137</v>
      </c>
      <c r="C33" s="42"/>
      <c r="D33" s="103"/>
      <c r="E33" s="92"/>
      <c r="F33" s="92"/>
      <c r="G33" s="92"/>
      <c r="H33" s="92"/>
      <c r="I33" s="92"/>
      <c r="J33" s="92"/>
      <c r="K33" s="92"/>
      <c r="L33" s="92"/>
      <c r="M33" s="92"/>
      <c r="N33" s="92"/>
      <c r="O33" s="92"/>
      <c r="P33" s="46"/>
      <c r="Q33" s="46"/>
      <c r="R33" s="46"/>
      <c r="S33" s="46"/>
      <c r="T33" s="46"/>
    </row>
    <row r="34" spans="1:20" s="47" customFormat="1" ht="12.75">
      <c r="A34" s="84"/>
      <c r="B34" s="93" t="s">
        <v>138</v>
      </c>
      <c r="C34" s="94"/>
      <c r="D34" s="100">
        <v>0</v>
      </c>
      <c r="E34" s="87">
        <v>0.16200000000000001</v>
      </c>
      <c r="F34" s="87">
        <v>0.17399999999999999</v>
      </c>
      <c r="G34" s="87">
        <v>0.183</v>
      </c>
      <c r="H34" s="87">
        <v>0.183</v>
      </c>
      <c r="I34" s="87">
        <v>0.188</v>
      </c>
      <c r="J34" s="87">
        <v>0.191</v>
      </c>
      <c r="K34" s="87">
        <v>0.19399999999999998</v>
      </c>
      <c r="L34" s="87">
        <v>0.19399999999999998</v>
      </c>
      <c r="M34" s="87">
        <v>0.19600000000000001</v>
      </c>
      <c r="N34" s="87">
        <v>0.19800000000000001</v>
      </c>
      <c r="O34" s="87">
        <v>0.2</v>
      </c>
      <c r="P34" s="87">
        <v>0.20399999999999999</v>
      </c>
      <c r="Q34" s="87">
        <v>0.20100000000000001</v>
      </c>
      <c r="R34" s="87">
        <v>0.20499999999999999</v>
      </c>
      <c r="S34" s="87">
        <v>0.20675627657358508</v>
      </c>
      <c r="T34" s="87">
        <v>0.20899999999999999</v>
      </c>
    </row>
    <row r="35" spans="1:20" s="47" customFormat="1" ht="12.75">
      <c r="A35" s="84"/>
      <c r="B35" s="91" t="s">
        <v>139</v>
      </c>
      <c r="C35" s="95"/>
      <c r="D35" s="102">
        <v>0</v>
      </c>
      <c r="E35" s="83">
        <v>6.8000000000000005E-2</v>
      </c>
      <c r="F35" s="83">
        <v>7.4999999999999997E-2</v>
      </c>
      <c r="G35" s="83">
        <v>7.6999999999999999E-2</v>
      </c>
      <c r="H35" s="83">
        <v>7.6999999999999999E-2</v>
      </c>
      <c r="I35" s="83">
        <v>7.8E-2</v>
      </c>
      <c r="J35" s="83">
        <v>7.8E-2</v>
      </c>
      <c r="K35" s="83">
        <v>7.8E-2</v>
      </c>
      <c r="L35" s="83">
        <v>8.1000000000000003E-2</v>
      </c>
      <c r="M35" s="83">
        <v>8.1000000000000003E-2</v>
      </c>
      <c r="N35" s="83">
        <v>0.08</v>
      </c>
      <c r="O35" s="83">
        <v>8.1000000000000003E-2</v>
      </c>
      <c r="P35" s="83">
        <v>8.1000000000000003E-2</v>
      </c>
      <c r="Q35" s="83">
        <v>7.9000000000000001E-2</v>
      </c>
      <c r="R35" s="83">
        <v>7.6999999999999999E-2</v>
      </c>
      <c r="S35" s="83">
        <v>7.5784495117199466E-2</v>
      </c>
      <c r="T35" s="83">
        <v>7.5999999999999998E-2</v>
      </c>
    </row>
    <row r="36" spans="1:20" s="47" customFormat="1" ht="12.75">
      <c r="A36" s="84"/>
      <c r="B36" s="91" t="s">
        <v>140</v>
      </c>
      <c r="C36" s="82"/>
      <c r="D36" s="102">
        <v>0</v>
      </c>
      <c r="E36" s="83">
        <v>0.27300000000000002</v>
      </c>
      <c r="F36" s="83">
        <v>0.27899999999999997</v>
      </c>
      <c r="G36" s="83">
        <v>0.27800000000000002</v>
      </c>
      <c r="H36" s="83">
        <v>0.28300000000000003</v>
      </c>
      <c r="I36" s="83">
        <v>0.28499999999999998</v>
      </c>
      <c r="J36" s="83">
        <v>0.28899999999999998</v>
      </c>
      <c r="K36" s="83">
        <v>0.28899999999999998</v>
      </c>
      <c r="L36" s="83">
        <v>0.28800000000000003</v>
      </c>
      <c r="M36" s="83">
        <v>0.28899999999999998</v>
      </c>
      <c r="N36" s="83">
        <v>0.29100000000000004</v>
      </c>
      <c r="O36" s="83">
        <v>0.29199999999999998</v>
      </c>
      <c r="P36" s="83">
        <v>0.29199999999999998</v>
      </c>
      <c r="Q36" s="83">
        <v>0.28800000000000003</v>
      </c>
      <c r="R36" s="83">
        <v>0.29100000000000004</v>
      </c>
      <c r="S36" s="83">
        <v>0.29550439268253831</v>
      </c>
      <c r="T36" s="83">
        <v>0.28799999999999998</v>
      </c>
    </row>
    <row r="37" spans="1:20" s="47" customFormat="1" ht="12.75">
      <c r="A37" s="84"/>
      <c r="B37" s="91" t="s">
        <v>141</v>
      </c>
      <c r="C37" s="95"/>
      <c r="D37" s="102">
        <v>0</v>
      </c>
      <c r="E37" s="83">
        <v>0.17899999999999999</v>
      </c>
      <c r="F37" s="83">
        <v>0.17199999999999999</v>
      </c>
      <c r="G37" s="83">
        <v>0.16699999999999998</v>
      </c>
      <c r="H37" s="83">
        <v>0.16600000000000001</v>
      </c>
      <c r="I37" s="83">
        <v>0.16300000000000001</v>
      </c>
      <c r="J37" s="83">
        <v>0.161</v>
      </c>
      <c r="K37" s="83">
        <v>0.159</v>
      </c>
      <c r="L37" s="83">
        <v>0.159</v>
      </c>
      <c r="M37" s="83">
        <v>0.157</v>
      </c>
      <c r="N37" s="83">
        <v>0.157</v>
      </c>
      <c r="O37" s="83">
        <v>0.155</v>
      </c>
      <c r="P37" s="83">
        <v>0.153</v>
      </c>
      <c r="Q37" s="83">
        <v>0.153</v>
      </c>
      <c r="R37" s="83">
        <v>0.153</v>
      </c>
      <c r="S37" s="83">
        <v>0.15205910823030644</v>
      </c>
      <c r="T37" s="83">
        <v>0.152</v>
      </c>
    </row>
    <row r="38" spans="1:20" s="47" customFormat="1" ht="12.75">
      <c r="A38" s="84"/>
      <c r="B38" s="91" t="s">
        <v>142</v>
      </c>
      <c r="C38" s="95"/>
      <c r="D38" s="102">
        <v>0</v>
      </c>
      <c r="E38" s="83">
        <v>0.20499999999999999</v>
      </c>
      <c r="F38" s="83">
        <v>0.19500000000000001</v>
      </c>
      <c r="G38" s="83">
        <v>0.19</v>
      </c>
      <c r="H38" s="83">
        <v>0.18899999999999997</v>
      </c>
      <c r="I38" s="83">
        <v>0.184</v>
      </c>
      <c r="J38" s="83">
        <v>0.18</v>
      </c>
      <c r="K38" s="83">
        <v>0.17899999999999999</v>
      </c>
      <c r="L38" s="83">
        <v>0.17800000000000002</v>
      </c>
      <c r="M38" s="83">
        <v>0.17600000000000002</v>
      </c>
      <c r="N38" s="83">
        <v>0.17300000000000001</v>
      </c>
      <c r="O38" s="83">
        <v>0.17100000000000001</v>
      </c>
      <c r="P38" s="83">
        <v>0.17</v>
      </c>
      <c r="Q38" s="83">
        <v>0.17300000000000001</v>
      </c>
      <c r="R38" s="83">
        <v>0.17499999999999999</v>
      </c>
      <c r="S38" s="83">
        <v>0.17179861051548159</v>
      </c>
      <c r="T38" s="83">
        <v>0.17299999999999999</v>
      </c>
    </row>
    <row r="39" spans="1:20" s="47" customFormat="1" ht="12.75">
      <c r="A39" s="84"/>
      <c r="B39" s="91" t="s">
        <v>143</v>
      </c>
      <c r="C39" s="95"/>
      <c r="D39" s="102">
        <v>0</v>
      </c>
      <c r="E39" s="83">
        <v>9.3000000000000013E-2</v>
      </c>
      <c r="F39" s="83">
        <v>8.6999999999999994E-2</v>
      </c>
      <c r="G39" s="83">
        <v>8.4000000000000005E-2</v>
      </c>
      <c r="H39" s="83">
        <v>8.3000000000000004E-2</v>
      </c>
      <c r="I39" s="83">
        <v>8.199999999999999E-2</v>
      </c>
      <c r="J39" s="83">
        <v>8.199999999999999E-2</v>
      </c>
      <c r="K39" s="83">
        <v>7.9000000000000001E-2</v>
      </c>
      <c r="L39" s="83">
        <v>7.9000000000000001E-2</v>
      </c>
      <c r="M39" s="83">
        <v>7.6999999999999999E-2</v>
      </c>
      <c r="N39" s="83">
        <v>7.6999999999999999E-2</v>
      </c>
      <c r="O39" s="83">
        <v>7.5999999999999998E-2</v>
      </c>
      <c r="P39" s="83">
        <v>7.4999999999999997E-2</v>
      </c>
      <c r="Q39" s="83">
        <v>7.6999999999999999E-2</v>
      </c>
      <c r="R39" s="83">
        <v>7.9000000000000001E-2</v>
      </c>
      <c r="S39" s="83">
        <v>7.8137061497555532E-2</v>
      </c>
      <c r="T39" s="83">
        <v>8.1000000000000003E-2</v>
      </c>
    </row>
    <row r="40" spans="1:20" s="47" customFormat="1" ht="12.75">
      <c r="A40" s="84"/>
      <c r="B40" s="96" t="s">
        <v>144</v>
      </c>
      <c r="C40" s="89"/>
      <c r="D40" s="101">
        <v>0</v>
      </c>
      <c r="E40" s="90">
        <v>1.9E-2</v>
      </c>
      <c r="F40" s="90">
        <v>1.9E-2</v>
      </c>
      <c r="G40" s="90">
        <v>1.9E-2</v>
      </c>
      <c r="H40" s="90">
        <v>1.9E-2</v>
      </c>
      <c r="I40" s="90">
        <v>0.02</v>
      </c>
      <c r="J40" s="90">
        <v>1.9E-2</v>
      </c>
      <c r="K40" s="90">
        <v>2.1000000000000001E-2</v>
      </c>
      <c r="L40" s="90">
        <v>2.1000000000000001E-2</v>
      </c>
      <c r="M40" s="90">
        <v>2.4E-2</v>
      </c>
      <c r="N40" s="90">
        <v>2.4E-2</v>
      </c>
      <c r="O40" s="90">
        <v>2.5000000000000001E-2</v>
      </c>
      <c r="P40" s="90">
        <v>2.5000000000000001E-2</v>
      </c>
      <c r="Q40" s="90">
        <v>2.7999999999999997E-2</v>
      </c>
      <c r="R40" s="90">
        <v>2.1000000000000001E-2</v>
      </c>
      <c r="S40" s="90">
        <v>1.994780243343585E-2</v>
      </c>
      <c r="T40" s="90">
        <v>1.9E-2</v>
      </c>
    </row>
    <row r="41" spans="1:20" s="47" customFormat="1" ht="12.75">
      <c r="A41" s="84"/>
      <c r="B41" s="104"/>
      <c r="C41" s="105"/>
      <c r="D41" s="46"/>
      <c r="E41" s="46"/>
      <c r="F41" s="46"/>
      <c r="G41" s="46"/>
      <c r="H41" s="79"/>
      <c r="I41" s="46"/>
      <c r="J41" s="46"/>
      <c r="K41" s="46"/>
      <c r="L41" s="46"/>
      <c r="M41" s="46"/>
      <c r="N41" s="46"/>
      <c r="O41" s="46"/>
      <c r="P41" s="46"/>
      <c r="Q41" s="46"/>
      <c r="R41" s="46"/>
      <c r="S41" s="46"/>
      <c r="T41" s="46"/>
    </row>
    <row r="42" spans="1:20" s="47" customFormat="1" ht="12.75">
      <c r="B42" s="46" t="s">
        <v>145</v>
      </c>
      <c r="C42" s="46"/>
      <c r="D42" s="46"/>
      <c r="E42" s="46"/>
      <c r="F42" s="46"/>
      <c r="G42" s="46"/>
      <c r="H42" s="46"/>
      <c r="I42" s="46"/>
      <c r="J42" s="46"/>
      <c r="K42" s="46"/>
      <c r="L42" s="46"/>
      <c r="M42" s="46"/>
      <c r="N42" s="46"/>
      <c r="O42" s="46"/>
      <c r="P42" s="46"/>
      <c r="Q42" s="46"/>
      <c r="R42" s="46"/>
      <c r="S42" s="46"/>
      <c r="T42" s="46"/>
    </row>
    <row r="43" spans="1:20" s="47" customFormat="1" ht="27" customHeight="1">
      <c r="B43" s="106" t="s">
        <v>146</v>
      </c>
      <c r="C43" s="106"/>
      <c r="D43" s="106"/>
      <c r="E43" s="106"/>
      <c r="F43" s="106"/>
      <c r="G43" s="106"/>
      <c r="H43" s="106"/>
      <c r="I43" s="106"/>
      <c r="J43" s="106"/>
      <c r="K43" s="106"/>
      <c r="L43" s="106"/>
      <c r="M43" s="106"/>
      <c r="N43" s="106"/>
      <c r="O43" s="106"/>
      <c r="P43" s="106"/>
      <c r="Q43" s="106"/>
      <c r="R43" s="106"/>
      <c r="S43" s="106"/>
      <c r="T43" s="106"/>
    </row>
    <row r="44" spans="1:20" s="47" customFormat="1" ht="13.5" customHeight="1">
      <c r="B44" s="106" t="s">
        <v>147</v>
      </c>
      <c r="C44" s="106"/>
      <c r="D44" s="106"/>
      <c r="E44" s="106"/>
      <c r="F44" s="106"/>
      <c r="G44" s="106"/>
      <c r="H44" s="106"/>
      <c r="I44" s="106"/>
      <c r="J44" s="106"/>
      <c r="K44" s="106"/>
      <c r="L44" s="106"/>
      <c r="M44" s="106"/>
      <c r="N44" s="106"/>
      <c r="O44" s="106"/>
      <c r="P44" s="106"/>
    </row>
    <row r="45" spans="1:20" s="47" customFormat="1" ht="12.75"/>
    <row r="46" spans="1:20" s="47" customFormat="1" ht="12.75">
      <c r="B46" s="46" t="s">
        <v>148</v>
      </c>
    </row>
    <row r="47" spans="1:20" s="47" customFormat="1" ht="12.75">
      <c r="C47" s="46"/>
      <c r="D47" s="46"/>
      <c r="E47" s="46"/>
      <c r="F47" s="46"/>
      <c r="G47" s="46"/>
      <c r="H47" s="46"/>
      <c r="I47" s="46"/>
      <c r="J47" s="46"/>
      <c r="K47" s="46"/>
      <c r="L47" s="46"/>
      <c r="M47" s="46"/>
      <c r="N47" s="46"/>
      <c r="O47" s="46"/>
      <c r="P47" s="46"/>
      <c r="Q47" s="46"/>
      <c r="R47" s="46"/>
      <c r="S47" s="46"/>
      <c r="T47" s="46"/>
    </row>
    <row r="48" spans="1:20" s="47" customFormat="1" ht="12.75" customHeight="1">
      <c r="B48" s="46"/>
      <c r="C48" s="107"/>
      <c r="D48" s="107"/>
      <c r="E48" s="107"/>
      <c r="F48" s="107"/>
      <c r="G48" s="107"/>
      <c r="H48" s="107"/>
      <c r="I48" s="107"/>
      <c r="J48" s="107"/>
      <c r="K48" s="107"/>
      <c r="L48" s="107"/>
      <c r="M48" s="107"/>
      <c r="N48" s="107"/>
      <c r="O48" s="107"/>
      <c r="P48" s="107"/>
      <c r="Q48" s="107"/>
      <c r="R48" s="107"/>
      <c r="S48" s="107"/>
      <c r="T48" s="107"/>
    </row>
    <row r="49" spans="2:20" s="47" customFormat="1" ht="12.75" customHeight="1">
      <c r="B49" s="107"/>
      <c r="C49" s="107"/>
      <c r="D49" s="107"/>
      <c r="E49" s="107"/>
      <c r="F49" s="107"/>
      <c r="G49" s="107"/>
      <c r="H49" s="107"/>
      <c r="I49" s="107"/>
      <c r="J49" s="107"/>
      <c r="K49" s="107"/>
      <c r="L49" s="107"/>
      <c r="M49" s="107"/>
      <c r="N49" s="107"/>
      <c r="O49" s="107"/>
      <c r="P49" s="46"/>
      <c r="Q49" s="46"/>
      <c r="R49" s="46"/>
      <c r="S49" s="46"/>
      <c r="T49" s="46"/>
    </row>
    <row r="50" spans="2:20" s="47" customFormat="1" ht="12.75">
      <c r="B50" s="107"/>
      <c r="C50" s="46"/>
      <c r="D50" s="46"/>
      <c r="E50" s="46"/>
      <c r="F50" s="46"/>
      <c r="G50" s="46"/>
      <c r="H50" s="46"/>
      <c r="I50" s="46"/>
      <c r="J50" s="46"/>
      <c r="K50" s="46"/>
      <c r="L50" s="46"/>
      <c r="M50" s="46"/>
      <c r="N50" s="46"/>
      <c r="O50" s="46"/>
      <c r="P50" s="46"/>
      <c r="Q50" s="46"/>
      <c r="R50" s="46"/>
      <c r="S50" s="46"/>
      <c r="T50" s="46"/>
    </row>
    <row r="51" spans="2:20" s="47" customFormat="1" ht="12.75">
      <c r="B51" s="46"/>
    </row>
    <row r="52" spans="2:20" s="47" customFormat="1" ht="12.75">
      <c r="B52" s="108"/>
    </row>
    <row r="53" spans="2:20" s="47" customFormat="1" ht="12.75">
      <c r="B53" s="109"/>
    </row>
    <row r="54" spans="2:20" s="47" customFormat="1" ht="12.75">
      <c r="B54" s="109"/>
    </row>
    <row r="55" spans="2:20" s="47" customFormat="1" ht="12.75">
      <c r="B55" s="109"/>
    </row>
    <row r="56" spans="2:20" s="47" customFormat="1" ht="12.75">
      <c r="B56" s="109"/>
    </row>
    <row r="57" spans="2:20" s="47" customFormat="1" ht="12.75">
      <c r="B57" s="109"/>
    </row>
    <row r="58" spans="2:20" s="47" customFormat="1" ht="12.75">
      <c r="B58" s="109"/>
    </row>
    <row r="59" spans="2:20" s="47" customFormat="1" ht="12.75">
      <c r="B59" s="109"/>
    </row>
    <row r="60" spans="2:20" s="47" customFormat="1" ht="12.75">
      <c r="B60" s="109"/>
    </row>
    <row r="61" spans="2:20" s="47" customFormat="1" ht="12.75">
      <c r="B61" s="109"/>
    </row>
    <row r="62" spans="2:20" s="47" customFormat="1" ht="12.75">
      <c r="B62" s="109"/>
    </row>
    <row r="63" spans="2:20" s="47" customFormat="1" ht="12.75">
      <c r="B63" s="109"/>
    </row>
    <row r="64" spans="2:20" s="47" customFormat="1" ht="12.75">
      <c r="B64" s="109"/>
    </row>
    <row r="65" spans="2:2" s="47" customFormat="1" ht="12.75">
      <c r="B65" s="109"/>
    </row>
    <row r="66" spans="2:2" s="47" customFormat="1" ht="12.75">
      <c r="B66" s="109"/>
    </row>
    <row r="67" spans="2:2" s="47" customFormat="1" ht="12.75">
      <c r="B67" s="109"/>
    </row>
    <row r="68" spans="2:2" s="47" customFormat="1" ht="12.75">
      <c r="B68" s="109"/>
    </row>
    <row r="69" spans="2:2" s="47" customFormat="1" ht="12.75">
      <c r="B69" s="109"/>
    </row>
    <row r="70" spans="2:2" s="47" customFormat="1" ht="12.75">
      <c r="B70" s="109"/>
    </row>
    <row r="71" spans="2:2" s="47" customFormat="1" ht="12.75">
      <c r="B71" s="109"/>
    </row>
    <row r="72" spans="2:2" s="47" customFormat="1" ht="12.75">
      <c r="B72" s="109"/>
    </row>
    <row r="73" spans="2:2" s="47" customFormat="1" ht="12.75">
      <c r="B73" s="109"/>
    </row>
    <row r="74" spans="2:2" s="47" customFormat="1" ht="12.75">
      <c r="B74" s="109"/>
    </row>
    <row r="75" spans="2:2" s="47" customFormat="1" ht="12.75">
      <c r="B75" s="109"/>
    </row>
    <row r="76" spans="2:2" s="47" customFormat="1" ht="12.75">
      <c r="B76" s="109"/>
    </row>
    <row r="77" spans="2:2" s="47" customFormat="1" ht="12.75">
      <c r="B77" s="109"/>
    </row>
    <row r="78" spans="2:2" s="47" customFormat="1" ht="12.75">
      <c r="B78" s="109"/>
    </row>
    <row r="79" spans="2:2" s="47" customFormat="1" ht="12.75">
      <c r="B79" s="109"/>
    </row>
    <row r="80" spans="2:2" s="47" customFormat="1" ht="12.75">
      <c r="B80" s="109"/>
    </row>
    <row r="81" spans="2:2" s="47" customFormat="1" ht="12.75">
      <c r="B81" s="109"/>
    </row>
    <row r="82" spans="2:2" s="47" customFormat="1" ht="12.75">
      <c r="B82" s="109"/>
    </row>
    <row r="83" spans="2:2" s="47" customFormat="1" ht="12.75">
      <c r="B83" s="109"/>
    </row>
    <row r="84" spans="2:2" s="47" customFormat="1" ht="12.75">
      <c r="B84" s="109"/>
    </row>
    <row r="85" spans="2:2" s="47" customFormat="1" ht="12.75">
      <c r="B85" s="109"/>
    </row>
    <row r="86" spans="2:2" s="47" customFormat="1" ht="12.75">
      <c r="B86" s="109"/>
    </row>
    <row r="87" spans="2:2" s="47" customFormat="1" ht="12.75">
      <c r="B87" s="109"/>
    </row>
    <row r="88" spans="2:2" s="47" customFormat="1" ht="12.75">
      <c r="B88" s="109"/>
    </row>
    <row r="89" spans="2:2" s="47" customFormat="1" ht="12.75">
      <c r="B89" s="109"/>
    </row>
    <row r="90" spans="2:2" s="47" customFormat="1" ht="12.75">
      <c r="B90" s="109"/>
    </row>
    <row r="91" spans="2:2" s="47" customFormat="1" ht="12.75">
      <c r="B91" s="109"/>
    </row>
    <row r="92" spans="2:2" s="47" customFormat="1" ht="12.75">
      <c r="B92" s="109"/>
    </row>
    <row r="93" spans="2:2" s="47" customFormat="1" ht="12.75">
      <c r="B93" s="109"/>
    </row>
    <row r="94" spans="2:2" s="47" customFormat="1" ht="12.75">
      <c r="B94" s="109"/>
    </row>
    <row r="95" spans="2:2" s="47" customFormat="1" ht="12.75">
      <c r="B95" s="109"/>
    </row>
    <row r="96" spans="2:2" s="47" customFormat="1" ht="12.75">
      <c r="B96" s="109"/>
    </row>
    <row r="97" spans="2:2" s="47" customFormat="1" ht="12.75">
      <c r="B97" s="109"/>
    </row>
    <row r="98" spans="2:2" s="47" customFormat="1" ht="12.75">
      <c r="B98" s="109"/>
    </row>
    <row r="99" spans="2:2" s="47" customFormat="1" ht="12.75">
      <c r="B99" s="109"/>
    </row>
    <row r="100" spans="2:2" s="47" customFormat="1" ht="12.75">
      <c r="B100" s="109"/>
    </row>
    <row r="101" spans="2:2" s="47" customFormat="1" ht="12.75">
      <c r="B101" s="109"/>
    </row>
    <row r="102" spans="2:2" s="47" customFormat="1" ht="12.75">
      <c r="B102" s="109"/>
    </row>
    <row r="103" spans="2:2" s="47" customFormat="1" ht="12.75">
      <c r="B103" s="109"/>
    </row>
    <row r="104" spans="2:2" s="47" customFormat="1" ht="12.75">
      <c r="B104" s="109"/>
    </row>
    <row r="105" spans="2:2" s="47" customFormat="1" ht="12.75">
      <c r="B105" s="109"/>
    </row>
    <row r="106" spans="2:2" s="47" customFormat="1" ht="12.75">
      <c r="B106" s="109"/>
    </row>
    <row r="107" spans="2:2" s="47" customFormat="1" ht="12.75">
      <c r="B107" s="109"/>
    </row>
    <row r="108" spans="2:2" s="47" customFormat="1" ht="12.75">
      <c r="B108" s="109"/>
    </row>
    <row r="109" spans="2:2" s="47" customFormat="1" ht="12.75">
      <c r="B109" s="109"/>
    </row>
    <row r="110" spans="2:2" s="47" customFormat="1" ht="12.75">
      <c r="B110" s="109"/>
    </row>
    <row r="111" spans="2:2" s="47" customFormat="1" ht="12.75">
      <c r="B111" s="109"/>
    </row>
    <row r="112" spans="2:2" s="47" customFormat="1" ht="12.75">
      <c r="B112" s="109"/>
    </row>
    <row r="113" spans="2:2" s="47" customFormat="1" ht="12.75">
      <c r="B113" s="109"/>
    </row>
    <row r="114" spans="2:2" s="47" customFormat="1" ht="12.75">
      <c r="B114" s="109"/>
    </row>
    <row r="115" spans="2:2" s="47" customFormat="1" ht="12.75">
      <c r="B115" s="109"/>
    </row>
    <row r="116" spans="2:2" s="47" customFormat="1" ht="12.75">
      <c r="B116" s="109"/>
    </row>
    <row r="117" spans="2:2" s="47" customFormat="1" ht="12.75">
      <c r="B117" s="109"/>
    </row>
    <row r="118" spans="2:2" s="47" customFormat="1" ht="12.75">
      <c r="B118" s="109"/>
    </row>
    <row r="119" spans="2:2" s="47" customFormat="1" ht="12.75">
      <c r="B119" s="109"/>
    </row>
    <row r="120" spans="2:2" s="47" customFormat="1" ht="12.75">
      <c r="B120" s="109"/>
    </row>
    <row r="121" spans="2:2" s="47" customFormat="1" ht="12.75">
      <c r="B121" s="109"/>
    </row>
    <row r="122" spans="2:2" s="47" customFormat="1" ht="12.75">
      <c r="B122" s="109"/>
    </row>
    <row r="123" spans="2:2" s="47" customFormat="1" ht="12.75">
      <c r="B123" s="109"/>
    </row>
    <row r="124" spans="2:2" s="47" customFormat="1" ht="12.75">
      <c r="B124" s="109"/>
    </row>
    <row r="125" spans="2:2" s="47" customFormat="1" ht="12.75">
      <c r="B125" s="109"/>
    </row>
    <row r="126" spans="2:2" s="47" customFormat="1" ht="12.75">
      <c r="B126" s="109"/>
    </row>
    <row r="127" spans="2:2" s="47" customFormat="1" ht="12.75">
      <c r="B127" s="109"/>
    </row>
    <row r="128" spans="2:2" s="47" customFormat="1" ht="12.75">
      <c r="B128" s="109"/>
    </row>
    <row r="129" spans="2:2" s="47" customFormat="1" ht="12.75">
      <c r="B129" s="109"/>
    </row>
    <row r="130" spans="2:2" s="47" customFormat="1" ht="12.75">
      <c r="B130" s="109"/>
    </row>
    <row r="131" spans="2:2" s="47" customFormat="1" ht="12.75">
      <c r="B131" s="109"/>
    </row>
    <row r="132" spans="2:2" s="47" customFormat="1" ht="12.75">
      <c r="B132" s="109"/>
    </row>
    <row r="133" spans="2:2" s="47" customFormat="1" ht="12.75">
      <c r="B133" s="109"/>
    </row>
    <row r="134" spans="2:2" s="47" customFormat="1" ht="12.75">
      <c r="B134" s="109"/>
    </row>
    <row r="135" spans="2:2" s="47" customFormat="1" ht="12.75">
      <c r="B135" s="109"/>
    </row>
    <row r="136" spans="2:2" s="47" customFormat="1" ht="12.75">
      <c r="B136" s="109"/>
    </row>
    <row r="137" spans="2:2" s="47" customFormat="1" ht="12.75">
      <c r="B137" s="109"/>
    </row>
    <row r="138" spans="2:2" s="47" customFormat="1" ht="12.75">
      <c r="B138" s="109"/>
    </row>
    <row r="139" spans="2:2" s="47" customFormat="1" ht="12.75">
      <c r="B139" s="109"/>
    </row>
    <row r="140" spans="2:2" s="47" customFormat="1" ht="12.75">
      <c r="B140" s="109"/>
    </row>
    <row r="141" spans="2:2" s="47" customFormat="1" ht="12.75">
      <c r="B141" s="109"/>
    </row>
    <row r="142" spans="2:2" s="47" customFormat="1" ht="12.75">
      <c r="B142" s="109"/>
    </row>
    <row r="143" spans="2:2" s="47" customFormat="1" ht="12.75">
      <c r="B143" s="109"/>
    </row>
    <row r="144" spans="2:2" s="47" customFormat="1" ht="12.75">
      <c r="B144" s="109"/>
    </row>
    <row r="145" spans="2:2" s="47" customFormat="1" ht="12.75">
      <c r="B145" s="109"/>
    </row>
    <row r="146" spans="2:2" s="47" customFormat="1" ht="12.75">
      <c r="B146" s="109"/>
    </row>
    <row r="147" spans="2:2" s="47" customFormat="1" ht="12.75">
      <c r="B147" s="109"/>
    </row>
    <row r="148" spans="2:2" s="47" customFormat="1" ht="12.75">
      <c r="B148" s="109"/>
    </row>
    <row r="149" spans="2:2" s="47" customFormat="1" ht="12.75">
      <c r="B149" s="109"/>
    </row>
    <row r="150" spans="2:2" s="47" customFormat="1" ht="12.75">
      <c r="B150" s="109"/>
    </row>
    <row r="151" spans="2:2" s="47" customFormat="1" ht="12.75">
      <c r="B151" s="109"/>
    </row>
    <row r="152" spans="2:2" s="47" customFormat="1" ht="12.75">
      <c r="B152" s="109"/>
    </row>
    <row r="153" spans="2:2" s="47" customFormat="1" ht="12.75">
      <c r="B153" s="109"/>
    </row>
    <row r="154" spans="2:2" s="47" customFormat="1" ht="12.75">
      <c r="B154" s="109"/>
    </row>
    <row r="155" spans="2:2" s="47" customFormat="1" ht="12.75">
      <c r="B155" s="109"/>
    </row>
    <row r="156" spans="2:2" s="47" customFormat="1" ht="12.75">
      <c r="B156" s="109"/>
    </row>
    <row r="157" spans="2:2" s="47" customFormat="1" ht="12.75">
      <c r="B157" s="109"/>
    </row>
    <row r="158" spans="2:2" s="47" customFormat="1" ht="12.75">
      <c r="B158" s="109"/>
    </row>
    <row r="159" spans="2:2" s="47" customFormat="1" ht="12.75">
      <c r="B159" s="109"/>
    </row>
    <row r="160" spans="2:2" s="47" customFormat="1" ht="12.75">
      <c r="B160" s="109"/>
    </row>
    <row r="161" spans="2:2" s="47" customFormat="1" ht="12.75">
      <c r="B161" s="109"/>
    </row>
    <row r="162" spans="2:2">
      <c r="B162" s="109"/>
    </row>
  </sheetData>
  <mergeCells count="2">
    <mergeCell ref="B43:T43"/>
    <mergeCell ref="B44:P44"/>
  </mergeCells>
  <pageMargins left="0.70866141732283472" right="0.70866141732283472" top="0.78740157480314965" bottom="0.78740157480314965" header="0.31496062992125984" footer="0.31496062992125984"/>
  <pageSetup paperSize="9" scale="60"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4"/>
  </sheetPr>
  <dimension ref="A2:W15"/>
  <sheetViews>
    <sheetView showGridLines="0" zoomScaleNormal="100" workbookViewId="0"/>
  </sheetViews>
  <sheetFormatPr baseColWidth="10" defaultRowHeight="15"/>
  <cols>
    <col min="1" max="1" width="11.42578125" style="2"/>
    <col min="2" max="2" width="10.5703125" style="2" customWidth="1"/>
    <col min="3" max="3" width="3.7109375" style="2" customWidth="1"/>
    <col min="4" max="4" width="7.28515625" style="2" bestFit="1" customWidth="1"/>
    <col min="5" max="7" width="7.28515625" style="2" customWidth="1"/>
    <col min="8" max="8" width="7.28515625" style="2" bestFit="1" customWidth="1"/>
    <col min="9" max="10" width="7.28515625" style="2" customWidth="1"/>
    <col min="11" max="11" width="7.28515625" style="2" bestFit="1" customWidth="1"/>
    <col min="12" max="18" width="7.28515625" style="2" customWidth="1"/>
    <col min="19" max="23" width="7.28515625" style="2" bestFit="1" customWidth="1"/>
    <col min="24" max="16384" width="11.42578125" style="2"/>
  </cols>
  <sheetData>
    <row r="2" spans="1:23" s="33" customFormat="1">
      <c r="A2" s="1"/>
      <c r="B2" s="1"/>
      <c r="C2" s="1"/>
      <c r="D2" s="1"/>
      <c r="E2" s="1"/>
      <c r="F2" s="1"/>
      <c r="G2" s="1"/>
      <c r="H2" s="1"/>
      <c r="I2" s="1"/>
      <c r="J2" s="1"/>
      <c r="K2" s="1"/>
      <c r="L2" s="1"/>
      <c r="M2" s="1"/>
      <c r="N2" s="1"/>
      <c r="O2" s="1"/>
      <c r="P2" s="1"/>
      <c r="Q2" s="1"/>
      <c r="R2" s="1"/>
      <c r="S2" s="1"/>
      <c r="T2" s="1"/>
      <c r="U2" s="1"/>
      <c r="V2" s="1"/>
      <c r="W2" s="1"/>
    </row>
    <row r="3" spans="1:23" s="38" customFormat="1" ht="26.85" customHeight="1">
      <c r="A3" s="34"/>
      <c r="B3" s="35" t="s">
        <v>8</v>
      </c>
      <c r="C3" s="36" t="s">
        <v>9</v>
      </c>
      <c r="D3" s="36"/>
      <c r="E3" s="36"/>
      <c r="F3" s="36"/>
      <c r="G3" s="36"/>
      <c r="H3" s="36"/>
      <c r="I3" s="36"/>
      <c r="J3" s="36"/>
      <c r="K3" s="36"/>
      <c r="L3" s="36"/>
      <c r="M3" s="36"/>
      <c r="N3" s="36"/>
      <c r="O3" s="36"/>
      <c r="P3" s="36"/>
      <c r="Q3" s="36"/>
      <c r="R3" s="36"/>
      <c r="S3" s="36"/>
      <c r="T3" s="36"/>
      <c r="U3" s="36"/>
      <c r="V3" s="36"/>
      <c r="W3" s="36"/>
    </row>
    <row r="4" spans="1:23" s="33" customFormat="1" ht="13.35" customHeight="1">
      <c r="A4" s="1"/>
      <c r="B4" s="1"/>
      <c r="C4" s="1"/>
      <c r="D4" s="1"/>
      <c r="E4" s="1"/>
      <c r="F4" s="1"/>
      <c r="G4" s="1"/>
      <c r="H4" s="1"/>
      <c r="I4" s="1"/>
      <c r="J4" s="1"/>
      <c r="K4" s="1"/>
      <c r="L4" s="1"/>
      <c r="M4" s="1"/>
      <c r="N4" s="1"/>
      <c r="O4" s="1"/>
      <c r="P4" s="1"/>
      <c r="Q4" s="1"/>
      <c r="R4" s="1"/>
      <c r="S4" s="1"/>
      <c r="T4" s="1"/>
      <c r="U4" s="1"/>
      <c r="V4" s="1"/>
      <c r="W4" s="1"/>
    </row>
    <row r="5" spans="1:23" s="41" customFormat="1" ht="15" customHeight="1">
      <c r="A5" s="39"/>
      <c r="B5" s="111" t="s">
        <v>149</v>
      </c>
      <c r="C5" s="111"/>
      <c r="D5" s="111"/>
      <c r="E5" s="111"/>
      <c r="F5" s="111"/>
      <c r="G5" s="111"/>
      <c r="H5" s="111"/>
      <c r="I5" s="39"/>
      <c r="J5" s="39"/>
      <c r="K5" s="39"/>
      <c r="L5" s="39"/>
      <c r="M5" s="39"/>
      <c r="N5" s="39"/>
      <c r="O5" s="39"/>
      <c r="P5" s="39"/>
      <c r="Q5" s="39"/>
      <c r="R5" s="39"/>
      <c r="S5" s="39"/>
      <c r="T5" s="39"/>
      <c r="U5" s="39"/>
      <c r="V5" s="39"/>
      <c r="W5" s="39"/>
    </row>
    <row r="6" spans="1:23" s="33" customFormat="1" ht="13.35" customHeight="1">
      <c r="A6" s="1"/>
      <c r="B6" s="1"/>
      <c r="C6" s="1"/>
      <c r="D6" s="1"/>
      <c r="E6" s="1"/>
      <c r="F6" s="1"/>
      <c r="G6" s="1"/>
      <c r="H6" s="1"/>
      <c r="I6" s="1"/>
      <c r="J6" s="1"/>
      <c r="K6" s="1"/>
      <c r="L6" s="1"/>
      <c r="M6" s="1"/>
      <c r="N6" s="39"/>
      <c r="O6" s="39"/>
      <c r="P6" s="39"/>
      <c r="Q6" s="39"/>
      <c r="R6" s="39"/>
      <c r="S6" s="39"/>
      <c r="T6" s="39"/>
      <c r="U6" s="39"/>
      <c r="V6" s="39"/>
      <c r="W6" s="39"/>
    </row>
    <row r="7" spans="1:23" s="47" customFormat="1" ht="24">
      <c r="A7" s="46"/>
      <c r="B7" s="78" t="s">
        <v>150</v>
      </c>
      <c r="C7" s="112"/>
      <c r="D7" s="113" t="s">
        <v>151</v>
      </c>
      <c r="E7" s="113" t="s">
        <v>152</v>
      </c>
      <c r="F7" s="113" t="s">
        <v>153</v>
      </c>
      <c r="G7" s="113" t="s">
        <v>154</v>
      </c>
      <c r="H7" s="113" t="s">
        <v>155</v>
      </c>
      <c r="I7" s="113" t="s">
        <v>156</v>
      </c>
      <c r="J7" s="113" t="s">
        <v>157</v>
      </c>
      <c r="K7" s="113" t="s">
        <v>158</v>
      </c>
      <c r="L7" s="113" t="s">
        <v>159</v>
      </c>
      <c r="M7" s="113" t="s">
        <v>160</v>
      </c>
      <c r="N7" s="113" t="s">
        <v>161</v>
      </c>
      <c r="O7" s="113" t="s">
        <v>162</v>
      </c>
      <c r="P7" s="113" t="s">
        <v>163</v>
      </c>
      <c r="Q7" s="113" t="s">
        <v>164</v>
      </c>
      <c r="R7" s="113" t="s">
        <v>165</v>
      </c>
      <c r="S7" s="113" t="s">
        <v>166</v>
      </c>
      <c r="T7" s="113" t="s">
        <v>167</v>
      </c>
      <c r="U7" s="113" t="s">
        <v>168</v>
      </c>
      <c r="V7" s="113" t="s">
        <v>169</v>
      </c>
      <c r="W7" s="113" t="s">
        <v>170</v>
      </c>
    </row>
    <row r="8" spans="1:23" s="47" customFormat="1" ht="12.75">
      <c r="A8" s="46"/>
      <c r="B8" s="46"/>
      <c r="C8" s="46"/>
      <c r="D8" s="46"/>
      <c r="E8" s="46"/>
      <c r="F8" s="46"/>
      <c r="G8" s="46"/>
      <c r="H8" s="46"/>
      <c r="I8" s="46"/>
      <c r="J8" s="46"/>
      <c r="K8" s="46"/>
      <c r="L8" s="46"/>
      <c r="M8" s="46"/>
      <c r="N8" s="46"/>
      <c r="O8" s="46"/>
      <c r="P8" s="46"/>
      <c r="Q8" s="46"/>
      <c r="R8" s="46"/>
      <c r="S8" s="46"/>
      <c r="T8" s="46"/>
      <c r="U8" s="46"/>
      <c r="V8" s="46"/>
      <c r="W8" s="46"/>
    </row>
    <row r="9" spans="1:23" s="47" customFormat="1" ht="12.75">
      <c r="A9" s="46"/>
      <c r="B9" s="58" t="s">
        <v>118</v>
      </c>
      <c r="C9" s="82"/>
      <c r="D9" s="82"/>
      <c r="E9" s="82"/>
      <c r="F9" s="82"/>
      <c r="G9" s="82"/>
      <c r="H9" s="82"/>
      <c r="I9" s="82"/>
      <c r="J9" s="46"/>
      <c r="K9" s="46"/>
      <c r="L9" s="46"/>
      <c r="M9" s="46"/>
      <c r="N9" s="46"/>
      <c r="O9" s="46"/>
      <c r="P9" s="46"/>
      <c r="Q9" s="46"/>
      <c r="R9" s="46"/>
      <c r="S9" s="46"/>
      <c r="T9" s="46"/>
      <c r="U9" s="46"/>
      <c r="V9" s="46"/>
      <c r="W9" s="46"/>
    </row>
    <row r="10" spans="1:23" s="47" customFormat="1" ht="12.75">
      <c r="A10" s="46"/>
      <c r="B10" s="93" t="s">
        <v>171</v>
      </c>
      <c r="C10" s="114"/>
      <c r="D10" s="115">
        <v>72.8</v>
      </c>
      <c r="E10" s="115">
        <v>73.3</v>
      </c>
      <c r="F10" s="115">
        <v>74</v>
      </c>
      <c r="G10" s="115">
        <v>74.8</v>
      </c>
      <c r="H10" s="115">
        <v>75.38</v>
      </c>
      <c r="I10" s="115">
        <v>76.209999999999994</v>
      </c>
      <c r="J10" s="115">
        <v>76.64</v>
      </c>
      <c r="K10" s="115">
        <v>76.89</v>
      </c>
      <c r="L10" s="115">
        <v>77.17</v>
      </c>
      <c r="M10" s="115">
        <v>77.33</v>
      </c>
      <c r="N10" s="115">
        <v>77.510000000000005</v>
      </c>
      <c r="O10" s="115">
        <v>77.72</v>
      </c>
      <c r="P10" s="115">
        <v>77.72</v>
      </c>
      <c r="Q10" s="115">
        <v>77.900000000000006</v>
      </c>
      <c r="R10" s="115">
        <v>78.099999999999994</v>
      </c>
      <c r="S10" s="115">
        <v>78.2</v>
      </c>
      <c r="T10" s="115">
        <v>78.3</v>
      </c>
      <c r="U10" s="115">
        <v>78.400000000000006</v>
      </c>
      <c r="V10" s="115">
        <v>78.5</v>
      </c>
      <c r="W10" s="115">
        <v>78.599999999999994</v>
      </c>
    </row>
    <row r="11" spans="1:23" s="47" customFormat="1" ht="12.75">
      <c r="A11" s="46"/>
      <c r="B11" s="96" t="s">
        <v>172</v>
      </c>
      <c r="C11" s="116"/>
      <c r="D11" s="117">
        <v>79.3</v>
      </c>
      <c r="E11" s="117">
        <v>79.7</v>
      </c>
      <c r="F11" s="117">
        <v>80.3</v>
      </c>
      <c r="G11" s="117">
        <v>80.8</v>
      </c>
      <c r="H11" s="117">
        <v>81.22</v>
      </c>
      <c r="I11" s="117">
        <v>81.78</v>
      </c>
      <c r="J11" s="117">
        <v>82.08</v>
      </c>
      <c r="K11" s="117">
        <v>82.25</v>
      </c>
      <c r="L11" s="117">
        <v>82.4</v>
      </c>
      <c r="M11" s="117">
        <v>82.53</v>
      </c>
      <c r="N11" s="117">
        <v>82.59</v>
      </c>
      <c r="O11" s="117">
        <v>82.73</v>
      </c>
      <c r="P11" s="117">
        <v>82.8</v>
      </c>
      <c r="Q11" s="117">
        <v>82.9</v>
      </c>
      <c r="R11" s="117">
        <v>83.1</v>
      </c>
      <c r="S11" s="117">
        <v>83.1</v>
      </c>
      <c r="T11" s="117">
        <v>83.2</v>
      </c>
      <c r="U11" s="117">
        <v>83.2</v>
      </c>
      <c r="V11" s="117">
        <v>83.3</v>
      </c>
      <c r="W11" s="117">
        <v>83.4</v>
      </c>
    </row>
    <row r="12" spans="1:23" s="47" customFormat="1" ht="14.25">
      <c r="A12" s="46"/>
      <c r="B12" s="46"/>
      <c r="C12" s="46"/>
      <c r="D12" s="46"/>
      <c r="E12" s="46"/>
      <c r="F12" s="46"/>
      <c r="G12" s="46"/>
      <c r="H12" s="46"/>
      <c r="I12" s="46"/>
      <c r="J12" s="46"/>
      <c r="K12" s="46"/>
      <c r="L12" s="46"/>
      <c r="M12" s="46"/>
      <c r="N12" s="39"/>
      <c r="O12" s="39"/>
      <c r="P12" s="39"/>
      <c r="Q12" s="39"/>
      <c r="R12" s="39"/>
      <c r="S12" s="39"/>
      <c r="T12" s="39"/>
      <c r="U12" s="39"/>
      <c r="V12" s="39"/>
      <c r="W12" s="39"/>
    </row>
    <row r="13" spans="1:23" s="47" customFormat="1" ht="14.25">
      <c r="A13" s="46"/>
      <c r="B13" s="46" t="s">
        <v>173</v>
      </c>
      <c r="C13" s="46"/>
      <c r="D13" s="46"/>
      <c r="E13" s="46"/>
      <c r="F13" s="46"/>
      <c r="G13" s="46"/>
      <c r="H13" s="46"/>
      <c r="I13" s="46"/>
      <c r="J13" s="46"/>
      <c r="K13" s="46"/>
      <c r="L13" s="46"/>
      <c r="M13" s="46"/>
      <c r="N13" s="39"/>
      <c r="O13" s="39"/>
      <c r="P13" s="39"/>
      <c r="Q13" s="39"/>
      <c r="R13" s="39"/>
      <c r="S13" s="39"/>
      <c r="T13" s="39"/>
      <c r="U13" s="39"/>
      <c r="V13" s="39"/>
      <c r="W13" s="39"/>
    </row>
    <row r="14" spans="1:23" s="47" customFormat="1" ht="12.75">
      <c r="A14" s="46"/>
      <c r="B14" s="118"/>
      <c r="C14" s="46"/>
      <c r="D14" s="46"/>
      <c r="E14" s="46"/>
      <c r="F14" s="46"/>
      <c r="G14" s="46"/>
      <c r="H14" s="46"/>
      <c r="I14" s="46"/>
      <c r="J14" s="46"/>
      <c r="K14" s="46"/>
      <c r="L14" s="46"/>
      <c r="M14" s="46"/>
      <c r="N14" s="46"/>
      <c r="O14" s="46"/>
      <c r="P14" s="46"/>
      <c r="Q14" s="46"/>
      <c r="R14" s="46"/>
      <c r="S14" s="46"/>
      <c r="T14" s="46"/>
      <c r="U14" s="46"/>
      <c r="V14" s="46"/>
      <c r="W14" s="46"/>
    </row>
    <row r="15" spans="1:23" s="47" customFormat="1" ht="12.75">
      <c r="A15" s="46"/>
      <c r="B15" s="46"/>
      <c r="C15" s="46"/>
      <c r="D15" s="46"/>
      <c r="E15" s="46"/>
      <c r="F15" s="46"/>
      <c r="G15" s="46"/>
      <c r="H15" s="46"/>
      <c r="I15" s="46"/>
      <c r="J15" s="46"/>
      <c r="K15" s="46"/>
      <c r="L15" s="46"/>
      <c r="M15" s="46"/>
      <c r="N15" s="46"/>
      <c r="O15" s="46"/>
      <c r="P15" s="46"/>
      <c r="Q15" s="46"/>
      <c r="R15" s="46"/>
      <c r="S15" s="46"/>
      <c r="T15" s="46"/>
      <c r="U15" s="46"/>
      <c r="V15" s="46"/>
      <c r="W15" s="46"/>
    </row>
  </sheetData>
  <mergeCells count="1">
    <mergeCell ref="B5:H5"/>
  </mergeCells>
  <pageMargins left="0.70866141732283472" right="0.70866141732283472" top="0.78740157480314965" bottom="0.78740157480314965" header="0.31496062992125984" footer="0.31496062992125984"/>
  <pageSetup paperSize="9"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2:N143"/>
  <sheetViews>
    <sheetView showGridLines="0" zoomScaleNormal="100" workbookViewId="0"/>
  </sheetViews>
  <sheetFormatPr baseColWidth="10" defaultColWidth="10.7109375" defaultRowHeight="15"/>
  <cols>
    <col min="1" max="1" width="10.7109375" style="2"/>
    <col min="2" max="2" width="10.5703125" style="2" customWidth="1"/>
    <col min="3" max="3" width="42" style="2" customWidth="1"/>
    <col min="4" max="12" width="6.85546875" style="2" customWidth="1"/>
    <col min="13" max="16384" width="10.7109375" style="2"/>
  </cols>
  <sheetData>
    <row r="2" spans="1:14">
      <c r="A2" s="1"/>
      <c r="B2" s="1"/>
      <c r="C2" s="1"/>
      <c r="D2" s="1"/>
      <c r="E2" s="1"/>
      <c r="F2" s="1"/>
      <c r="G2" s="1"/>
      <c r="H2" s="1"/>
      <c r="I2" s="1"/>
      <c r="J2" s="1"/>
      <c r="K2" s="1"/>
      <c r="L2" s="1"/>
    </row>
    <row r="3" spans="1:14" s="38" customFormat="1" ht="26.85" customHeight="1">
      <c r="A3" s="34"/>
      <c r="B3" s="35" t="s">
        <v>10</v>
      </c>
      <c r="C3" s="36" t="s">
        <v>174</v>
      </c>
      <c r="D3" s="37"/>
      <c r="E3" s="37"/>
      <c r="F3" s="37"/>
      <c r="G3" s="37"/>
      <c r="H3" s="37"/>
      <c r="I3" s="37"/>
      <c r="J3" s="37"/>
      <c r="K3" s="37"/>
      <c r="L3" s="37"/>
      <c r="M3" s="110"/>
      <c r="N3" s="110"/>
    </row>
    <row r="4" spans="1:14" s="33" customFormat="1" ht="13.35" customHeight="1">
      <c r="A4" s="1"/>
      <c r="B4" s="1"/>
      <c r="C4" s="1"/>
      <c r="D4" s="1"/>
      <c r="E4" s="1"/>
      <c r="F4" s="1"/>
      <c r="G4" s="1"/>
      <c r="H4" s="1"/>
      <c r="I4" s="1"/>
      <c r="J4" s="1"/>
      <c r="K4" s="1"/>
      <c r="L4" s="1"/>
      <c r="M4" s="2"/>
      <c r="N4" s="2"/>
    </row>
    <row r="5" spans="1:14" s="41" customFormat="1" ht="18" customHeight="1">
      <c r="A5" s="39"/>
      <c r="B5" s="119" t="s">
        <v>175</v>
      </c>
      <c r="C5" s="119"/>
      <c r="D5" s="119"/>
      <c r="E5" s="119"/>
      <c r="F5" s="119"/>
      <c r="G5" s="39"/>
      <c r="H5" s="39"/>
      <c r="I5" s="39"/>
      <c r="J5" s="39"/>
      <c r="K5" s="39"/>
      <c r="L5" s="39"/>
      <c r="M5" s="120"/>
      <c r="N5" s="120"/>
    </row>
    <row r="6" spans="1:14" ht="13.35" customHeight="1">
      <c r="A6" s="1"/>
      <c r="B6" s="1"/>
      <c r="C6" s="1"/>
      <c r="D6" s="1"/>
      <c r="E6" s="1"/>
      <c r="F6" s="1"/>
      <c r="G6" s="1"/>
      <c r="H6" s="1"/>
      <c r="I6" s="1"/>
      <c r="J6" s="1"/>
      <c r="K6" s="1"/>
      <c r="L6" s="1"/>
    </row>
    <row r="7" spans="1:14" s="47" customFormat="1" ht="27" customHeight="1">
      <c r="A7" s="46"/>
      <c r="B7" s="121" t="s">
        <v>176</v>
      </c>
      <c r="C7" s="122"/>
      <c r="D7" s="49">
        <v>2002</v>
      </c>
      <c r="E7" s="49">
        <f>D7+2</f>
        <v>2004</v>
      </c>
      <c r="F7" s="49">
        <f>E7+2</f>
        <v>2006</v>
      </c>
      <c r="G7" s="49">
        <f>F7+2</f>
        <v>2008</v>
      </c>
      <c r="H7" s="49">
        <f>G7+2</f>
        <v>2010</v>
      </c>
      <c r="I7" s="49">
        <f>H7+2</f>
        <v>2012</v>
      </c>
      <c r="J7" s="49" t="s">
        <v>177</v>
      </c>
      <c r="K7" s="49">
        <v>2016</v>
      </c>
      <c r="L7" s="49">
        <v>2018</v>
      </c>
    </row>
    <row r="8" spans="1:14" s="47" customFormat="1" ht="12.75">
      <c r="A8" s="46"/>
      <c r="B8" s="56"/>
      <c r="C8" s="123"/>
      <c r="D8" s="124"/>
      <c r="E8" s="124"/>
      <c r="F8" s="46"/>
      <c r="G8" s="46"/>
      <c r="H8" s="124"/>
      <c r="I8" s="124"/>
      <c r="J8" s="46"/>
      <c r="K8" s="46"/>
      <c r="L8" s="46"/>
    </row>
    <row r="9" spans="1:14" s="47" customFormat="1" ht="12.75">
      <c r="A9" s="46"/>
      <c r="B9" s="74" t="s">
        <v>117</v>
      </c>
      <c r="C9" s="80"/>
      <c r="D9" s="125">
        <v>0.45658001303672791</v>
      </c>
      <c r="E9" s="125">
        <v>0.46048998832702637</v>
      </c>
      <c r="F9" s="125">
        <v>0.44038999080657959</v>
      </c>
      <c r="G9" s="125">
        <v>0.45247000455856323</v>
      </c>
      <c r="H9" s="125">
        <v>0.44659000635147095</v>
      </c>
      <c r="I9" s="125">
        <v>0.45535999536514282</v>
      </c>
      <c r="J9" s="125">
        <v>0.4526199996471405</v>
      </c>
      <c r="K9" s="125">
        <v>0.45530998706817627</v>
      </c>
      <c r="L9" s="125">
        <v>0.44064998626708984</v>
      </c>
    </row>
    <row r="10" spans="1:14" s="47" customFormat="1" ht="12.75">
      <c r="A10" s="46"/>
      <c r="B10" s="58"/>
      <c r="C10" s="82"/>
      <c r="D10" s="126"/>
      <c r="E10" s="126"/>
      <c r="F10" s="126"/>
      <c r="G10" s="126"/>
      <c r="H10" s="126"/>
      <c r="I10" s="126"/>
      <c r="J10" s="126"/>
      <c r="K10" s="126"/>
      <c r="L10" s="126"/>
    </row>
    <row r="11" spans="1:14" s="47" customFormat="1" ht="12.75">
      <c r="A11" s="46"/>
      <c r="B11" s="58" t="s">
        <v>118</v>
      </c>
      <c r="C11" s="82"/>
      <c r="D11" s="126"/>
      <c r="E11" s="126"/>
      <c r="F11" s="126"/>
      <c r="G11" s="126"/>
      <c r="H11" s="126"/>
      <c r="I11" s="126"/>
      <c r="J11" s="126"/>
      <c r="K11" s="126"/>
      <c r="L11" s="126"/>
    </row>
    <row r="12" spans="1:14" s="47" customFormat="1" ht="12.75">
      <c r="A12" s="46"/>
      <c r="B12" s="85" t="s">
        <v>119</v>
      </c>
      <c r="C12" s="86"/>
      <c r="D12" s="127">
        <v>0.48451000452041626</v>
      </c>
      <c r="E12" s="127">
        <v>0.48783999681472778</v>
      </c>
      <c r="F12" s="127">
        <v>0.46520999073982239</v>
      </c>
      <c r="G12" s="127">
        <v>0.477510005235672</v>
      </c>
      <c r="H12" s="127">
        <v>0.46711999177932739</v>
      </c>
      <c r="I12" s="127">
        <v>0.47644999623298645</v>
      </c>
      <c r="J12" s="127">
        <v>0.48065000772476196</v>
      </c>
      <c r="K12" s="127">
        <v>0.4781000018119812</v>
      </c>
      <c r="L12" s="127">
        <v>0.46068000793457031</v>
      </c>
    </row>
    <row r="13" spans="1:14" s="47" customFormat="1" ht="12.75">
      <c r="A13" s="46"/>
      <c r="B13" s="88" t="s">
        <v>120</v>
      </c>
      <c r="C13" s="89"/>
      <c r="D13" s="128">
        <v>0.43022000789642334</v>
      </c>
      <c r="E13" s="128">
        <v>0.43454998731613159</v>
      </c>
      <c r="F13" s="128">
        <v>0.41690999269485474</v>
      </c>
      <c r="G13" s="128">
        <v>0.42864999175071716</v>
      </c>
      <c r="H13" s="128">
        <v>0.42702001333236694</v>
      </c>
      <c r="I13" s="128">
        <v>0.43538001179695129</v>
      </c>
      <c r="J13" s="128">
        <v>0.42585998773574829</v>
      </c>
      <c r="K13" s="128">
        <v>0.43336999416351318</v>
      </c>
      <c r="L13" s="128">
        <v>0.4221700131893158</v>
      </c>
    </row>
    <row r="14" spans="1:14" s="47" customFormat="1" ht="12.75">
      <c r="A14" s="46"/>
      <c r="B14" s="129"/>
      <c r="C14" s="82"/>
      <c r="D14" s="126"/>
      <c r="E14" s="126"/>
      <c r="F14" s="126"/>
      <c r="G14" s="126"/>
      <c r="H14" s="126"/>
      <c r="I14" s="126"/>
      <c r="J14" s="126"/>
      <c r="K14" s="126"/>
      <c r="L14" s="126"/>
    </row>
    <row r="15" spans="1:14" s="47" customFormat="1" ht="12.75">
      <c r="A15" s="46"/>
      <c r="B15" s="58" t="s">
        <v>121</v>
      </c>
      <c r="C15" s="82"/>
      <c r="D15" s="126"/>
      <c r="E15" s="126"/>
      <c r="F15" s="126"/>
      <c r="G15" s="126"/>
      <c r="H15" s="126"/>
      <c r="I15" s="126"/>
      <c r="J15" s="130"/>
      <c r="K15" s="130"/>
      <c r="L15" s="130"/>
    </row>
    <row r="16" spans="1:14" s="47" customFormat="1" ht="12.75">
      <c r="A16" s="46"/>
      <c r="B16" s="85" t="s">
        <v>123</v>
      </c>
      <c r="C16" s="86"/>
      <c r="D16" s="127">
        <v>0.77631998062133789</v>
      </c>
      <c r="E16" s="127">
        <v>0.76493000984191895</v>
      </c>
      <c r="F16" s="127">
        <v>0.73795998096466064</v>
      </c>
      <c r="G16" s="127">
        <v>0.75593000650405884</v>
      </c>
      <c r="H16" s="127">
        <v>0.73984998464584351</v>
      </c>
      <c r="I16" s="127">
        <v>0.72056001424789429</v>
      </c>
      <c r="J16" s="127">
        <v>0.72008001804351807</v>
      </c>
      <c r="K16" s="127">
        <v>0.74645000696182251</v>
      </c>
      <c r="L16" s="127">
        <v>0.72719001770019531</v>
      </c>
    </row>
    <row r="17" spans="1:12" s="47" customFormat="1" ht="12.75">
      <c r="A17" s="46"/>
      <c r="B17" s="129" t="s">
        <v>124</v>
      </c>
      <c r="C17" s="82"/>
      <c r="D17" s="126">
        <v>0.58553999662399292</v>
      </c>
      <c r="E17" s="126">
        <v>0.59207999706268311</v>
      </c>
      <c r="F17" s="126">
        <v>0.55786997079849243</v>
      </c>
      <c r="G17" s="126">
        <v>0.58420997858047485</v>
      </c>
      <c r="H17" s="126">
        <v>0.58121001720428467</v>
      </c>
      <c r="I17" s="126">
        <v>0.58872002363204956</v>
      </c>
      <c r="J17" s="126">
        <v>0.59745997190475464</v>
      </c>
      <c r="K17" s="126">
        <v>0.59193998575210571</v>
      </c>
      <c r="L17" s="126">
        <v>0.59051001071929932</v>
      </c>
    </row>
    <row r="18" spans="1:12" s="47" customFormat="1" ht="12.75">
      <c r="A18" s="46"/>
      <c r="B18" s="129" t="s">
        <v>125</v>
      </c>
      <c r="C18" s="82"/>
      <c r="D18" s="126">
        <v>0.3394399881362915</v>
      </c>
      <c r="E18" s="126">
        <v>0.35319998860359192</v>
      </c>
      <c r="F18" s="126">
        <v>0.34040999412536621</v>
      </c>
      <c r="G18" s="126">
        <v>0.34286001324653625</v>
      </c>
      <c r="H18" s="126">
        <v>0.34244000911712646</v>
      </c>
      <c r="I18" s="126">
        <v>0.35826000571250916</v>
      </c>
      <c r="J18" s="126">
        <v>0.35440000891685486</v>
      </c>
      <c r="K18" s="126">
        <v>0.36068001389503479</v>
      </c>
      <c r="L18" s="126">
        <v>0.36421000957489014</v>
      </c>
    </row>
    <row r="19" spans="1:12" s="47" customFormat="1" ht="12.75">
      <c r="A19" s="46"/>
      <c r="B19" s="88" t="s">
        <v>126</v>
      </c>
      <c r="C19" s="89"/>
      <c r="D19" s="128">
        <v>0.1809999942779541</v>
      </c>
      <c r="E19" s="128">
        <v>0.19526000320911407</v>
      </c>
      <c r="F19" s="128">
        <v>0.20036999881267548</v>
      </c>
      <c r="G19" s="128">
        <v>0.2100600004196167</v>
      </c>
      <c r="H19" s="128">
        <v>0.20949000120162964</v>
      </c>
      <c r="I19" s="128">
        <v>0.24627000093460083</v>
      </c>
      <c r="J19" s="128">
        <v>0.24070000648498535</v>
      </c>
      <c r="K19" s="128">
        <v>0.25154998898506165</v>
      </c>
      <c r="L19" s="128">
        <v>0.24974000453948975</v>
      </c>
    </row>
    <row r="20" spans="1:12" s="47" customFormat="1" ht="12.75">
      <c r="A20" s="46"/>
      <c r="B20" s="129"/>
      <c r="C20" s="82"/>
      <c r="D20" s="126"/>
      <c r="E20" s="126"/>
      <c r="F20" s="126"/>
      <c r="G20" s="126"/>
      <c r="H20" s="126"/>
      <c r="I20" s="126"/>
      <c r="J20" s="126"/>
      <c r="K20" s="126"/>
      <c r="L20" s="126"/>
    </row>
    <row r="21" spans="1:12" s="47" customFormat="1" ht="14.25">
      <c r="A21" s="46"/>
      <c r="B21" s="58" t="s">
        <v>178</v>
      </c>
      <c r="C21" s="82"/>
      <c r="D21" s="126"/>
      <c r="E21" s="126"/>
      <c r="F21" s="126"/>
      <c r="G21" s="126"/>
      <c r="H21" s="126"/>
      <c r="I21" s="126"/>
      <c r="J21" s="130"/>
      <c r="K21" s="130"/>
      <c r="L21" s="130"/>
    </row>
    <row r="22" spans="1:12" s="47" customFormat="1" ht="12.75">
      <c r="A22" s="46"/>
      <c r="B22" s="85" t="s">
        <v>179</v>
      </c>
      <c r="C22" s="86"/>
      <c r="D22" s="127">
        <v>0.40448001027107239</v>
      </c>
      <c r="E22" s="127">
        <v>0.41600999236106873</v>
      </c>
      <c r="F22" s="127">
        <v>0.39002999663352966</v>
      </c>
      <c r="G22" s="127">
        <v>0.39111000299453735</v>
      </c>
      <c r="H22" s="127">
        <v>0.37707000970840454</v>
      </c>
      <c r="I22" s="127">
        <v>0.36021998524665833</v>
      </c>
      <c r="J22" s="127">
        <v>0.38082000613212585</v>
      </c>
      <c r="K22" s="127">
        <v>0.38828998804092407</v>
      </c>
      <c r="L22" s="127">
        <v>0.36254000663757324</v>
      </c>
    </row>
    <row r="23" spans="1:12" s="47" customFormat="1" ht="12.75">
      <c r="A23" s="46"/>
      <c r="B23" s="129" t="s">
        <v>180</v>
      </c>
      <c r="C23" s="82"/>
      <c r="D23" s="126">
        <v>0.45653000473976135</v>
      </c>
      <c r="E23" s="126">
        <v>0.45620998740196228</v>
      </c>
      <c r="F23" s="126">
        <v>0.43919000029563904</v>
      </c>
      <c r="G23" s="126">
        <v>0.45232000946998596</v>
      </c>
      <c r="H23" s="126">
        <v>0.45162999629974365</v>
      </c>
      <c r="I23" s="126">
        <v>0.46160000562667847</v>
      </c>
      <c r="J23" s="126">
        <v>0.45317000150680542</v>
      </c>
      <c r="K23" s="126">
        <v>0.45866000652313232</v>
      </c>
      <c r="L23" s="126">
        <v>0.44501000642776489</v>
      </c>
    </row>
    <row r="24" spans="1:12" s="47" customFormat="1" ht="12.75">
      <c r="A24" s="46"/>
      <c r="B24" s="88" t="s">
        <v>181</v>
      </c>
      <c r="C24" s="89"/>
      <c r="D24" s="128">
        <v>0.55071002244949341</v>
      </c>
      <c r="E24" s="128">
        <v>0.58354997634887695</v>
      </c>
      <c r="F24" s="128">
        <v>0.52754998207092285</v>
      </c>
      <c r="G24" s="128">
        <v>0.55077999830245972</v>
      </c>
      <c r="H24" s="128">
        <v>0.53039002418518066</v>
      </c>
      <c r="I24" s="128">
        <v>0.55813002586364746</v>
      </c>
      <c r="J24" s="128">
        <v>0.56748998165130615</v>
      </c>
      <c r="K24" s="128">
        <v>0.54923999309539795</v>
      </c>
      <c r="L24" s="128">
        <v>0.54707002639770508</v>
      </c>
    </row>
    <row r="25" spans="1:12" s="47" customFormat="1" ht="12.75">
      <c r="A25" s="46"/>
      <c r="B25" s="131"/>
      <c r="C25" s="131"/>
      <c r="D25" s="132"/>
      <c r="E25" s="132"/>
      <c r="F25" s="132"/>
      <c r="G25" s="133"/>
      <c r="H25" s="133"/>
      <c r="I25" s="133"/>
      <c r="J25" s="46"/>
      <c r="K25" s="46"/>
      <c r="L25" s="46"/>
    </row>
    <row r="26" spans="1:12" s="47" customFormat="1" ht="15" customHeight="1">
      <c r="A26" s="46"/>
      <c r="B26" s="134" t="s">
        <v>182</v>
      </c>
      <c r="C26" s="134"/>
      <c r="D26" s="134"/>
      <c r="E26" s="134"/>
      <c r="F26" s="134"/>
      <c r="G26" s="134"/>
      <c r="H26" s="134"/>
      <c r="I26" s="134"/>
      <c r="J26" s="46"/>
      <c r="K26" s="46"/>
      <c r="L26" s="46"/>
    </row>
    <row r="27" spans="1:12" s="47" customFormat="1" ht="14.25" customHeight="1">
      <c r="A27" s="46"/>
      <c r="B27" s="134" t="s">
        <v>102</v>
      </c>
      <c r="C27" s="134"/>
      <c r="D27" s="134"/>
      <c r="E27" s="134"/>
      <c r="F27" s="134"/>
      <c r="G27" s="134"/>
      <c r="H27" s="134"/>
      <c r="I27" s="134"/>
      <c r="J27" s="46"/>
      <c r="K27" s="46"/>
      <c r="L27" s="46"/>
    </row>
    <row r="28" spans="1:12" s="47" customFormat="1" ht="12.75">
      <c r="A28" s="46"/>
      <c r="B28" s="135" t="s">
        <v>183</v>
      </c>
      <c r="C28" s="46"/>
      <c r="D28" s="46"/>
      <c r="E28" s="46"/>
      <c r="F28" s="46"/>
      <c r="G28" s="46"/>
      <c r="H28" s="46"/>
      <c r="I28" s="46"/>
      <c r="J28" s="46"/>
      <c r="K28" s="46"/>
      <c r="L28" s="46"/>
    </row>
    <row r="29" spans="1:12" s="47" customFormat="1" ht="12.75">
      <c r="A29" s="46"/>
      <c r="B29" s="46"/>
      <c r="C29" s="46"/>
      <c r="D29" s="46"/>
      <c r="E29" s="46"/>
      <c r="F29" s="46"/>
      <c r="G29" s="46"/>
      <c r="H29" s="46"/>
      <c r="I29" s="46"/>
      <c r="J29" s="46"/>
      <c r="K29" s="46"/>
      <c r="L29" s="46"/>
    </row>
    <row r="30" spans="1:12" s="47" customFormat="1" ht="12.75">
      <c r="A30" s="46"/>
      <c r="B30" s="46" t="s">
        <v>103</v>
      </c>
      <c r="C30" s="46"/>
      <c r="D30" s="46"/>
      <c r="E30" s="46"/>
      <c r="F30" s="46"/>
      <c r="G30" s="46"/>
      <c r="H30" s="46"/>
      <c r="I30" s="46"/>
      <c r="J30" s="46"/>
      <c r="K30" s="46"/>
      <c r="L30" s="46"/>
    </row>
    <row r="31" spans="1:12" s="47" customFormat="1" ht="12.75">
      <c r="A31" s="46"/>
      <c r="B31" s="46"/>
      <c r="C31" s="46"/>
      <c r="D31" s="46"/>
      <c r="E31" s="46"/>
      <c r="F31" s="46"/>
      <c r="G31" s="46"/>
      <c r="H31" s="46"/>
      <c r="I31" s="46"/>
      <c r="J31" s="46"/>
      <c r="K31" s="46"/>
      <c r="L31" s="46"/>
    </row>
    <row r="32" spans="1:12" s="47" customFormat="1" ht="12.75"/>
    <row r="33" s="47" customFormat="1" ht="12.75"/>
    <row r="34" s="47" customFormat="1" ht="12.75"/>
    <row r="35" s="47" customFormat="1" ht="12.75"/>
    <row r="36" s="47" customFormat="1" ht="12.75"/>
    <row r="37" s="47" customFormat="1" ht="12.75"/>
    <row r="38" s="47" customFormat="1" ht="12.75"/>
    <row r="39" s="47" customFormat="1" ht="12.75"/>
    <row r="40" s="47" customFormat="1" ht="12.75"/>
    <row r="41" s="47" customFormat="1" ht="12.75"/>
    <row r="42" s="47" customFormat="1" ht="12.75"/>
    <row r="43" s="47" customFormat="1" ht="12.75"/>
    <row r="44" s="47" customFormat="1" ht="12.75"/>
    <row r="45" s="47" customFormat="1" ht="12.75"/>
    <row r="46" s="47" customFormat="1" ht="12.75"/>
    <row r="47" s="47" customFormat="1" ht="12.75"/>
    <row r="48" s="47" customFormat="1" ht="12.75"/>
    <row r="49" s="47" customFormat="1" ht="12.75"/>
    <row r="50" s="47" customFormat="1" ht="12.75"/>
    <row r="51" s="47" customFormat="1" ht="12.75"/>
    <row r="52" s="47" customFormat="1" ht="12.75"/>
    <row r="53" s="47" customFormat="1" ht="12.75"/>
    <row r="54" s="47" customFormat="1" ht="12.75"/>
    <row r="55" s="47" customFormat="1" ht="12.75"/>
    <row r="56" s="47" customFormat="1" ht="12.75"/>
    <row r="57" s="47" customFormat="1" ht="12.75"/>
    <row r="58" s="47" customFormat="1" ht="12.75"/>
    <row r="59" s="47" customFormat="1" ht="12.75"/>
    <row r="60" s="47" customFormat="1" ht="12.75"/>
    <row r="61" s="47" customFormat="1" ht="12.75"/>
    <row r="62" s="47" customFormat="1" ht="12.75"/>
    <row r="63" s="47" customFormat="1" ht="12.75"/>
    <row r="64" s="47" customFormat="1" ht="12.75"/>
    <row r="65" s="47" customFormat="1" ht="12.75"/>
    <row r="66" s="47" customFormat="1" ht="12.75"/>
    <row r="67" s="47" customFormat="1" ht="12.75"/>
    <row r="68" s="47" customFormat="1" ht="12.75"/>
    <row r="69" s="47" customFormat="1" ht="12.75"/>
    <row r="70" s="47" customFormat="1" ht="12.75"/>
    <row r="71" s="47" customFormat="1" ht="12.75"/>
    <row r="72" s="47" customFormat="1" ht="12.75"/>
    <row r="73" s="47" customFormat="1" ht="12.75"/>
    <row r="74" s="47" customFormat="1" ht="12.75"/>
    <row r="75" s="47" customFormat="1" ht="12.75"/>
    <row r="76" s="47" customFormat="1" ht="12.75"/>
    <row r="77" s="47" customFormat="1" ht="12.75"/>
    <row r="78" s="47" customFormat="1" ht="12.75"/>
    <row r="79" s="47" customFormat="1" ht="12.75"/>
    <row r="80" s="47" customFormat="1" ht="12.75"/>
    <row r="81" s="47" customFormat="1" ht="12.75"/>
    <row r="82" s="47" customFormat="1" ht="12.75"/>
    <row r="83" s="47" customFormat="1" ht="12.75"/>
    <row r="84" s="47" customFormat="1" ht="12.75"/>
    <row r="85" s="47" customFormat="1" ht="12.75"/>
    <row r="86" s="47" customFormat="1" ht="12.75"/>
    <row r="87" s="47" customFormat="1" ht="12.75"/>
    <row r="88" s="47" customFormat="1" ht="12.75"/>
    <row r="89" s="47" customFormat="1" ht="12.75"/>
    <row r="90" s="47" customFormat="1" ht="12.75"/>
    <row r="91" s="47" customFormat="1" ht="12.75"/>
    <row r="92" s="47" customFormat="1" ht="12.75"/>
    <row r="93" s="47" customFormat="1" ht="12.75"/>
    <row r="94" s="47" customFormat="1" ht="12.75"/>
    <row r="95" s="47" customFormat="1" ht="12.75"/>
    <row r="96" s="47" customFormat="1" ht="12.75"/>
    <row r="97" s="47" customFormat="1" ht="12.75"/>
    <row r="98" s="47" customFormat="1" ht="12.75"/>
    <row r="99" s="47" customFormat="1" ht="12.75"/>
    <row r="100" s="47" customFormat="1" ht="12.75"/>
    <row r="101" s="47" customFormat="1" ht="12.75"/>
    <row r="102" s="47" customFormat="1" ht="12.75"/>
    <row r="103" s="47" customFormat="1" ht="12.75"/>
    <row r="104" s="47" customFormat="1" ht="12.75"/>
    <row r="105" s="47" customFormat="1" ht="12.75"/>
    <row r="106" s="47" customFormat="1" ht="12.75"/>
    <row r="107" s="47" customFormat="1" ht="12.75"/>
    <row r="108" s="47" customFormat="1" ht="12.75"/>
    <row r="109" s="47" customFormat="1" ht="12.75"/>
    <row r="110" s="47" customFormat="1" ht="12.75"/>
    <row r="111" s="47" customFormat="1" ht="12.75"/>
    <row r="112" s="47" customFormat="1" ht="12.75"/>
    <row r="113" spans="2:6">
      <c r="B113" s="47"/>
      <c r="C113" s="47"/>
      <c r="D113" s="47"/>
      <c r="E113" s="47"/>
      <c r="F113" s="47"/>
    </row>
    <row r="114" spans="2:6">
      <c r="B114" s="47"/>
      <c r="C114" s="47"/>
      <c r="D114" s="47"/>
      <c r="E114" s="47"/>
      <c r="F114" s="47"/>
    </row>
    <row r="115" spans="2:6">
      <c r="B115" s="47"/>
      <c r="C115" s="47"/>
      <c r="D115" s="47"/>
      <c r="E115" s="47"/>
      <c r="F115" s="47"/>
    </row>
    <row r="116" spans="2:6">
      <c r="B116" s="47"/>
      <c r="C116" s="47"/>
      <c r="D116" s="47"/>
      <c r="E116" s="47"/>
      <c r="F116" s="47"/>
    </row>
    <row r="117" spans="2:6">
      <c r="B117" s="47"/>
      <c r="C117" s="47"/>
      <c r="D117" s="47"/>
      <c r="E117" s="47"/>
      <c r="F117" s="47"/>
    </row>
    <row r="118" spans="2:6">
      <c r="B118" s="47"/>
      <c r="C118" s="47"/>
      <c r="D118" s="47"/>
      <c r="E118" s="47"/>
      <c r="F118" s="47"/>
    </row>
    <row r="119" spans="2:6">
      <c r="B119" s="47"/>
      <c r="C119" s="47"/>
      <c r="D119" s="47"/>
      <c r="E119" s="47"/>
      <c r="F119" s="47"/>
    </row>
    <row r="120" spans="2:6">
      <c r="B120" s="47"/>
      <c r="C120" s="47"/>
      <c r="D120" s="47"/>
      <c r="E120" s="47"/>
      <c r="F120" s="47"/>
    </row>
    <row r="121" spans="2:6">
      <c r="B121" s="47"/>
      <c r="C121" s="47"/>
      <c r="D121" s="47"/>
      <c r="E121" s="47"/>
      <c r="F121" s="47"/>
    </row>
    <row r="122" spans="2:6">
      <c r="B122" s="47"/>
      <c r="C122" s="47"/>
      <c r="D122" s="47"/>
      <c r="E122" s="47"/>
      <c r="F122" s="47"/>
    </row>
    <row r="123" spans="2:6">
      <c r="B123" s="47"/>
      <c r="C123" s="47"/>
      <c r="D123" s="47"/>
      <c r="E123" s="47"/>
      <c r="F123" s="47"/>
    </row>
    <row r="124" spans="2:6">
      <c r="B124" s="47"/>
      <c r="C124" s="47"/>
      <c r="D124" s="47"/>
      <c r="E124" s="47"/>
      <c r="F124" s="47"/>
    </row>
    <row r="125" spans="2:6">
      <c r="B125" s="47"/>
      <c r="C125" s="47"/>
      <c r="D125" s="47"/>
      <c r="E125" s="47"/>
      <c r="F125" s="47"/>
    </row>
    <row r="126" spans="2:6">
      <c r="B126" s="47"/>
      <c r="C126" s="47"/>
      <c r="D126" s="47"/>
      <c r="E126" s="47"/>
      <c r="F126" s="47"/>
    </row>
    <row r="127" spans="2:6">
      <c r="B127" s="47"/>
      <c r="C127" s="47"/>
      <c r="D127" s="47"/>
      <c r="E127" s="47"/>
      <c r="F127" s="47"/>
    </row>
    <row r="128" spans="2:6">
      <c r="B128" s="47"/>
      <c r="C128" s="47"/>
      <c r="D128" s="47"/>
      <c r="E128" s="47"/>
      <c r="F128" s="47"/>
    </row>
    <row r="129" spans="2:6">
      <c r="B129" s="47"/>
      <c r="C129" s="47"/>
      <c r="D129" s="47"/>
      <c r="E129" s="47"/>
      <c r="F129" s="47"/>
    </row>
    <row r="130" spans="2:6">
      <c r="B130" s="47"/>
      <c r="C130" s="47"/>
      <c r="D130" s="47"/>
      <c r="E130" s="47"/>
      <c r="F130" s="47"/>
    </row>
    <row r="131" spans="2:6">
      <c r="B131" s="47"/>
      <c r="C131" s="47"/>
      <c r="D131" s="47"/>
      <c r="E131" s="47"/>
      <c r="F131" s="47"/>
    </row>
    <row r="132" spans="2:6">
      <c r="B132" s="47"/>
      <c r="C132" s="47"/>
      <c r="D132" s="47"/>
      <c r="E132" s="47"/>
      <c r="F132" s="47"/>
    </row>
    <row r="133" spans="2:6">
      <c r="B133" s="47"/>
      <c r="C133" s="47"/>
      <c r="D133" s="47"/>
      <c r="E133" s="47"/>
      <c r="F133" s="47"/>
    </row>
    <row r="134" spans="2:6">
      <c r="B134" s="47"/>
      <c r="C134" s="47"/>
      <c r="D134" s="47"/>
      <c r="E134" s="47"/>
      <c r="F134" s="47"/>
    </row>
    <row r="135" spans="2:6">
      <c r="B135" s="47"/>
      <c r="C135" s="47"/>
      <c r="D135" s="47"/>
      <c r="E135" s="47"/>
      <c r="F135" s="47"/>
    </row>
    <row r="136" spans="2:6">
      <c r="B136" s="47"/>
      <c r="C136" s="47"/>
      <c r="D136" s="47"/>
      <c r="E136" s="47"/>
      <c r="F136" s="47"/>
    </row>
    <row r="137" spans="2:6">
      <c r="B137" s="47"/>
      <c r="C137" s="47"/>
      <c r="D137" s="47"/>
      <c r="E137" s="47"/>
      <c r="F137" s="47"/>
    </row>
    <row r="138" spans="2:6">
      <c r="B138" s="47"/>
      <c r="C138" s="47"/>
      <c r="D138" s="47"/>
      <c r="E138" s="47"/>
      <c r="F138" s="47"/>
    </row>
    <row r="139" spans="2:6">
      <c r="B139" s="47"/>
      <c r="C139" s="47"/>
      <c r="D139" s="47"/>
      <c r="E139" s="47"/>
      <c r="F139" s="47"/>
    </row>
    <row r="140" spans="2:6">
      <c r="B140" s="47"/>
      <c r="C140" s="47"/>
      <c r="D140" s="47"/>
      <c r="E140" s="47"/>
      <c r="F140" s="47"/>
    </row>
    <row r="141" spans="2:6">
      <c r="B141" s="47"/>
      <c r="C141" s="47"/>
      <c r="D141" s="47"/>
      <c r="E141" s="47"/>
      <c r="F141" s="47"/>
    </row>
    <row r="142" spans="2:6">
      <c r="B142" s="47"/>
      <c r="C142" s="47"/>
      <c r="D142" s="47"/>
      <c r="E142" s="47"/>
      <c r="F142" s="47"/>
    </row>
    <row r="143" spans="2:6">
      <c r="B143" s="47"/>
      <c r="C143" s="47"/>
      <c r="D143" s="47"/>
      <c r="E143" s="47"/>
      <c r="F143" s="47"/>
    </row>
  </sheetData>
  <mergeCells count="4">
    <mergeCell ref="B5:F5"/>
    <mergeCell ref="B7:C7"/>
    <mergeCell ref="B26:I26"/>
    <mergeCell ref="B27:I27"/>
  </mergeCells>
  <pageMargins left="0.70866141732283472" right="0.70866141732283472" top="0.78740157480314965" bottom="0.78740157480314965" header="0.31496062992125984" footer="0.31496062992125984"/>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B2:L140"/>
  <sheetViews>
    <sheetView showGridLines="0" zoomScaleNormal="100" workbookViewId="0"/>
  </sheetViews>
  <sheetFormatPr baseColWidth="10" defaultColWidth="10.7109375" defaultRowHeight="15"/>
  <cols>
    <col min="1" max="1" width="10.7109375" style="2"/>
    <col min="2" max="2" width="10.5703125" style="2" customWidth="1"/>
    <col min="3" max="3" width="37.28515625" style="2" customWidth="1"/>
    <col min="4" max="12" width="6.5703125" style="2" customWidth="1"/>
    <col min="13" max="16384" width="10.7109375" style="2"/>
  </cols>
  <sheetData>
    <row r="2" spans="2:12">
      <c r="B2" s="1"/>
      <c r="C2" s="1"/>
      <c r="D2" s="1"/>
      <c r="E2" s="1"/>
      <c r="F2" s="1"/>
      <c r="G2" s="1"/>
      <c r="H2" s="1"/>
      <c r="I2" s="1"/>
      <c r="J2" s="1"/>
      <c r="K2" s="1"/>
      <c r="L2" s="1"/>
    </row>
    <row r="3" spans="2:12" s="38" customFormat="1" ht="26.85" customHeight="1">
      <c r="B3" s="35" t="s">
        <v>10</v>
      </c>
      <c r="C3" s="36" t="s">
        <v>174</v>
      </c>
      <c r="D3" s="37"/>
      <c r="E3" s="37"/>
      <c r="F3" s="37"/>
      <c r="G3" s="37"/>
      <c r="H3" s="37"/>
      <c r="I3" s="37"/>
      <c r="J3" s="37"/>
      <c r="K3" s="37"/>
      <c r="L3" s="37"/>
    </row>
    <row r="4" spans="2:12" s="33" customFormat="1" ht="13.35" customHeight="1">
      <c r="B4" s="1"/>
      <c r="C4" s="1"/>
      <c r="D4" s="1"/>
      <c r="E4" s="1"/>
      <c r="F4" s="1"/>
      <c r="G4" s="1"/>
      <c r="H4" s="1"/>
      <c r="I4" s="1"/>
      <c r="J4" s="1"/>
      <c r="K4" s="1"/>
      <c r="L4" s="1"/>
    </row>
    <row r="5" spans="2:12" s="41" customFormat="1" ht="19.5" customHeight="1">
      <c r="B5" s="119" t="s">
        <v>184</v>
      </c>
      <c r="C5" s="119"/>
      <c r="D5" s="119"/>
      <c r="E5" s="119"/>
      <c r="F5" s="119"/>
      <c r="G5" s="39"/>
      <c r="H5" s="39"/>
      <c r="I5" s="39"/>
      <c r="J5" s="39"/>
      <c r="K5" s="39"/>
      <c r="L5" s="39"/>
    </row>
    <row r="6" spans="2:12" ht="13.35" customHeight="1">
      <c r="B6" s="1"/>
      <c r="C6" s="1"/>
      <c r="D6" s="1"/>
      <c r="E6" s="1"/>
      <c r="F6" s="1"/>
      <c r="G6" s="1"/>
      <c r="H6" s="1"/>
      <c r="I6" s="1"/>
      <c r="J6" s="1"/>
      <c r="K6" s="1"/>
      <c r="L6" s="1"/>
    </row>
    <row r="7" spans="2:12" s="47" customFormat="1" ht="24.75" customHeight="1">
      <c r="B7" s="121" t="s">
        <v>185</v>
      </c>
      <c r="C7" s="136"/>
      <c r="D7" s="49">
        <v>2002</v>
      </c>
      <c r="E7" s="49">
        <v>2004</v>
      </c>
      <c r="F7" s="49">
        <v>2006</v>
      </c>
      <c r="G7" s="49">
        <v>2008</v>
      </c>
      <c r="H7" s="49">
        <v>2010</v>
      </c>
      <c r="I7" s="49">
        <v>2012</v>
      </c>
      <c r="J7" s="49" t="s">
        <v>177</v>
      </c>
      <c r="K7" s="49">
        <v>2016</v>
      </c>
      <c r="L7" s="49">
        <v>2018</v>
      </c>
    </row>
    <row r="8" spans="2:12" s="47" customFormat="1" ht="12.75">
      <c r="B8" s="46"/>
      <c r="C8" s="46"/>
      <c r="D8" s="124"/>
      <c r="E8" s="124"/>
      <c r="F8" s="46"/>
      <c r="G8" s="46"/>
      <c r="H8" s="124"/>
      <c r="I8" s="124"/>
      <c r="J8" s="46"/>
      <c r="K8" s="46"/>
      <c r="L8" s="46"/>
    </row>
    <row r="9" spans="2:12" s="47" customFormat="1" ht="12.75">
      <c r="B9" s="74" t="s">
        <v>117</v>
      </c>
      <c r="C9" s="80"/>
      <c r="D9" s="137">
        <v>7.1060001850128174E-2</v>
      </c>
      <c r="E9" s="137">
        <v>7.2389997541904449E-2</v>
      </c>
      <c r="F9" s="137">
        <v>7.4850000441074371E-2</v>
      </c>
      <c r="G9" s="137">
        <v>6.3919998705387115E-2</v>
      </c>
      <c r="H9" s="137">
        <v>6.9700002670288086E-2</v>
      </c>
      <c r="I9" s="137">
        <v>7.4299998581409454E-2</v>
      </c>
      <c r="J9" s="137">
        <v>7.368999719619751E-2</v>
      </c>
      <c r="K9" s="137">
        <v>6.859000027179718E-2</v>
      </c>
      <c r="L9" s="137">
        <v>6.5459996461868286E-2</v>
      </c>
    </row>
    <row r="10" spans="2:12" s="47" customFormat="1" ht="12.75">
      <c r="B10" s="58"/>
      <c r="C10" s="82"/>
      <c r="D10" s="132"/>
      <c r="E10" s="132"/>
      <c r="F10" s="132"/>
      <c r="G10" s="132"/>
      <c r="H10" s="132"/>
      <c r="I10" s="132"/>
      <c r="J10" s="132"/>
      <c r="K10" s="132"/>
      <c r="L10" s="132"/>
    </row>
    <row r="11" spans="2:12" s="47" customFormat="1" ht="12.75">
      <c r="B11" s="58" t="s">
        <v>118</v>
      </c>
      <c r="C11" s="82"/>
      <c r="D11" s="132"/>
      <c r="E11" s="132"/>
      <c r="F11" s="132"/>
      <c r="G11" s="132"/>
      <c r="H11" s="132"/>
      <c r="I11" s="132"/>
      <c r="J11" s="132"/>
      <c r="K11" s="132"/>
      <c r="L11" s="132"/>
    </row>
    <row r="12" spans="2:12" s="47" customFormat="1" ht="12.75">
      <c r="B12" s="85" t="s">
        <v>119</v>
      </c>
      <c r="C12" s="86"/>
      <c r="D12" s="138">
        <v>5.6189998984336853E-2</v>
      </c>
      <c r="E12" s="138">
        <v>5.7900000363588333E-2</v>
      </c>
      <c r="F12" s="138">
        <v>5.9719998389482498E-2</v>
      </c>
      <c r="G12" s="138">
        <v>5.3079999983310699E-2</v>
      </c>
      <c r="H12" s="138">
        <v>5.634000152349472E-2</v>
      </c>
      <c r="I12" s="138">
        <v>6.080000102519989E-2</v>
      </c>
      <c r="J12" s="138">
        <v>6.2010001391172409E-2</v>
      </c>
      <c r="K12" s="138">
        <v>5.66600002348423E-2</v>
      </c>
      <c r="L12" s="138">
        <v>5.3190000355243683E-2</v>
      </c>
    </row>
    <row r="13" spans="2:12" s="47" customFormat="1" ht="12.75">
      <c r="B13" s="88" t="s">
        <v>120</v>
      </c>
      <c r="C13" s="89"/>
      <c r="D13" s="139">
        <v>8.5160002112388611E-2</v>
      </c>
      <c r="E13" s="139">
        <v>8.6309999227523804E-2</v>
      </c>
      <c r="F13" s="139">
        <v>8.9369997382164001E-2</v>
      </c>
      <c r="G13" s="139">
        <v>7.4270002543926239E-2</v>
      </c>
      <c r="H13" s="139">
        <v>8.2479998469352722E-2</v>
      </c>
      <c r="I13" s="139">
        <v>8.7319999933242798E-2</v>
      </c>
      <c r="J13" s="139">
        <v>8.4909997880458832E-2</v>
      </c>
      <c r="K13" s="139">
        <v>8.0069996416568756E-2</v>
      </c>
      <c r="L13" s="139">
        <v>7.6920002698898315E-2</v>
      </c>
    </row>
    <row r="14" spans="2:12" s="47" customFormat="1" ht="12.75">
      <c r="B14" s="129"/>
      <c r="C14" s="82"/>
      <c r="D14" s="132"/>
      <c r="E14" s="132"/>
      <c r="F14" s="132"/>
      <c r="G14" s="132"/>
      <c r="H14" s="132"/>
      <c r="I14" s="132"/>
      <c r="J14" s="132"/>
      <c r="K14" s="132"/>
      <c r="L14" s="132"/>
    </row>
    <row r="15" spans="2:12" s="47" customFormat="1" ht="12.75">
      <c r="B15" s="58" t="s">
        <v>121</v>
      </c>
      <c r="C15" s="82"/>
      <c r="D15" s="132"/>
      <c r="E15" s="132"/>
      <c r="F15" s="132"/>
      <c r="G15" s="132"/>
      <c r="H15" s="132"/>
      <c r="I15" s="132"/>
      <c r="J15" s="132"/>
      <c r="K15" s="132"/>
      <c r="L15" s="132"/>
    </row>
    <row r="16" spans="2:12" s="47" customFormat="1" ht="12.75">
      <c r="B16" s="85" t="s">
        <v>123</v>
      </c>
      <c r="C16" s="86"/>
      <c r="D16" s="138">
        <v>3.9300001226365566E-3</v>
      </c>
      <c r="E16" s="138">
        <v>7.8199999406933784E-3</v>
      </c>
      <c r="F16" s="138">
        <v>6.9900001399219036E-3</v>
      </c>
      <c r="G16" s="138">
        <v>5.950000137090683E-3</v>
      </c>
      <c r="H16" s="138">
        <v>4.6700001694262028E-3</v>
      </c>
      <c r="I16" s="138">
        <v>2.3199999704957008E-3</v>
      </c>
      <c r="J16" s="138">
        <v>8.3600003272294998E-3</v>
      </c>
      <c r="K16" s="138">
        <v>1.4039999805390835E-2</v>
      </c>
      <c r="L16" s="138">
        <v>1.3790000230073929E-2</v>
      </c>
    </row>
    <row r="17" spans="2:12" s="47" customFormat="1" ht="12.75">
      <c r="B17" s="129" t="s">
        <v>124</v>
      </c>
      <c r="C17" s="82"/>
      <c r="D17" s="132">
        <v>2.3110000416636467E-2</v>
      </c>
      <c r="E17" s="132">
        <v>2.3229999467730522E-2</v>
      </c>
      <c r="F17" s="132">
        <v>2.5839999318122864E-2</v>
      </c>
      <c r="G17" s="132">
        <v>2.2069999948143959E-2</v>
      </c>
      <c r="H17" s="132">
        <v>2.4630000814795494E-2</v>
      </c>
      <c r="I17" s="132">
        <v>2.7329999953508377E-2</v>
      </c>
      <c r="J17" s="132">
        <v>2.7380000799894333E-2</v>
      </c>
      <c r="K17" s="132">
        <v>3.0500000342726707E-2</v>
      </c>
      <c r="L17" s="132">
        <v>2.5380000472068787E-2</v>
      </c>
    </row>
    <row r="18" spans="2:12" s="47" customFormat="1" ht="12.75">
      <c r="B18" s="129" t="s">
        <v>125</v>
      </c>
      <c r="C18" s="82"/>
      <c r="D18" s="132">
        <v>8.5309997200965881E-2</v>
      </c>
      <c r="E18" s="132">
        <v>8.0380000174045563E-2</v>
      </c>
      <c r="F18" s="132">
        <v>8.3899997174739838E-2</v>
      </c>
      <c r="G18" s="132">
        <v>7.531999796628952E-2</v>
      </c>
      <c r="H18" s="132">
        <v>8.0260001122951508E-2</v>
      </c>
      <c r="I18" s="132">
        <v>8.2110002636909485E-2</v>
      </c>
      <c r="J18" s="132">
        <v>8.7779998779296875E-2</v>
      </c>
      <c r="K18" s="132">
        <v>7.48400017619133E-2</v>
      </c>
      <c r="L18" s="132">
        <v>6.9770000874996185E-2</v>
      </c>
    </row>
    <row r="19" spans="2:12" s="47" customFormat="1" ht="12.75">
      <c r="B19" s="88" t="s">
        <v>126</v>
      </c>
      <c r="C19" s="89"/>
      <c r="D19" s="139">
        <v>0.18118999898433685</v>
      </c>
      <c r="E19" s="139">
        <v>0.18295000493526459</v>
      </c>
      <c r="F19" s="139">
        <v>0.18297000229358673</v>
      </c>
      <c r="G19" s="139">
        <v>0.14891999959945679</v>
      </c>
      <c r="H19" s="139">
        <v>0.16062000393867493</v>
      </c>
      <c r="I19" s="139">
        <v>0.15104000270366669</v>
      </c>
      <c r="J19" s="139">
        <v>0.15308000147342682</v>
      </c>
      <c r="K19" s="139">
        <v>0.13822999596595764</v>
      </c>
      <c r="L19" s="139">
        <v>0.12518000602722168</v>
      </c>
    </row>
    <row r="20" spans="2:12" s="47" customFormat="1" ht="12.75">
      <c r="B20" s="129"/>
      <c r="C20" s="82"/>
      <c r="D20" s="132"/>
      <c r="E20" s="132"/>
      <c r="F20" s="132"/>
      <c r="G20" s="132"/>
      <c r="H20" s="132"/>
      <c r="I20" s="132"/>
      <c r="J20" s="132"/>
      <c r="K20" s="132"/>
      <c r="L20" s="132"/>
    </row>
    <row r="21" spans="2:12" s="47" customFormat="1" ht="14.25">
      <c r="B21" s="58" t="s">
        <v>178</v>
      </c>
      <c r="C21" s="82"/>
      <c r="D21" s="132"/>
      <c r="E21" s="132"/>
      <c r="F21" s="132"/>
      <c r="G21" s="132"/>
      <c r="H21" s="132"/>
      <c r="I21" s="132"/>
      <c r="J21" s="132"/>
      <c r="K21" s="132"/>
      <c r="L21" s="132"/>
    </row>
    <row r="22" spans="2:12" s="47" customFormat="1" ht="12.75">
      <c r="B22" s="85" t="s">
        <v>179</v>
      </c>
      <c r="C22" s="86"/>
      <c r="D22" s="138">
        <v>0.10610000044107437</v>
      </c>
      <c r="E22" s="138">
        <v>8.9270003139972687E-2</v>
      </c>
      <c r="F22" s="138">
        <v>0.10360000282526016</v>
      </c>
      <c r="G22" s="138">
        <v>0.10328000038862228</v>
      </c>
      <c r="H22" s="138">
        <v>0.1196800023317337</v>
      </c>
      <c r="I22" s="138">
        <v>0.14280000329017639</v>
      </c>
      <c r="J22" s="138">
        <v>0.12635999917984009</v>
      </c>
      <c r="K22" s="138">
        <v>0.12075000256299973</v>
      </c>
      <c r="L22" s="138">
        <v>0.11021000146865845</v>
      </c>
    </row>
    <row r="23" spans="2:12" s="47" customFormat="1" ht="12.75">
      <c r="B23" s="129" t="s">
        <v>180</v>
      </c>
      <c r="C23" s="82"/>
      <c r="D23" s="132">
        <v>6.8570002913475037E-2</v>
      </c>
      <c r="E23" s="132">
        <v>7.3150001466274261E-2</v>
      </c>
      <c r="F23" s="132">
        <v>7.3969997465610504E-2</v>
      </c>
      <c r="G23" s="132">
        <v>6.0350000858306885E-2</v>
      </c>
      <c r="H23" s="132">
        <v>6.4249999821186066E-2</v>
      </c>
      <c r="I23" s="132">
        <v>6.8250000476837158E-2</v>
      </c>
      <c r="J23" s="132">
        <v>6.9470003247261047E-2</v>
      </c>
      <c r="K23" s="132">
        <v>6.289999932050705E-2</v>
      </c>
      <c r="L23" s="132">
        <v>6.145000085234642E-2</v>
      </c>
    </row>
    <row r="24" spans="2:12" s="47" customFormat="1" ht="12.75">
      <c r="B24" s="88" t="s">
        <v>181</v>
      </c>
      <c r="C24" s="89"/>
      <c r="D24" s="139">
        <v>3.9639998227357864E-2</v>
      </c>
      <c r="E24" s="139">
        <v>3.5440001636743546E-2</v>
      </c>
      <c r="F24" s="139">
        <v>4.0229998528957367E-2</v>
      </c>
      <c r="G24" s="139">
        <v>3.4570001065731049E-2</v>
      </c>
      <c r="H24" s="139">
        <v>2.9880000278353691E-2</v>
      </c>
      <c r="I24" s="139">
        <v>2.7899999171495438E-2</v>
      </c>
      <c r="J24" s="139">
        <v>2.4800000712275505E-2</v>
      </c>
      <c r="K24" s="139">
        <v>2.5149999186396599E-2</v>
      </c>
      <c r="L24" s="139">
        <v>1.9179999828338623E-2</v>
      </c>
    </row>
    <row r="25" spans="2:12" s="47" customFormat="1" ht="12.75">
      <c r="B25" s="131"/>
      <c r="C25" s="46"/>
      <c r="D25" s="46"/>
      <c r="E25" s="46"/>
      <c r="F25" s="46"/>
      <c r="G25" s="46"/>
      <c r="H25" s="46"/>
      <c r="I25" s="46"/>
      <c r="J25" s="46"/>
      <c r="K25" s="46"/>
      <c r="L25" s="46"/>
    </row>
    <row r="26" spans="2:12" s="47" customFormat="1" ht="38.25" customHeight="1">
      <c r="B26" s="134" t="s">
        <v>186</v>
      </c>
      <c r="C26" s="134"/>
      <c r="D26" s="134"/>
      <c r="E26" s="134"/>
      <c r="F26" s="134"/>
      <c r="G26" s="134"/>
      <c r="H26" s="134"/>
      <c r="I26" s="134"/>
      <c r="J26" s="134"/>
      <c r="K26" s="134"/>
    </row>
    <row r="27" spans="2:12" s="47" customFormat="1" ht="12.75" customHeight="1">
      <c r="B27" s="134" t="s">
        <v>102</v>
      </c>
      <c r="C27" s="134"/>
      <c r="D27" s="134"/>
      <c r="E27" s="134"/>
      <c r="F27" s="134"/>
      <c r="G27" s="134"/>
      <c r="H27" s="134"/>
      <c r="I27" s="134"/>
      <c r="J27" s="46"/>
      <c r="K27" s="46"/>
      <c r="L27" s="46"/>
    </row>
    <row r="28" spans="2:12" s="47" customFormat="1" ht="12.75">
      <c r="B28" s="135" t="s">
        <v>183</v>
      </c>
      <c r="C28" s="79"/>
      <c r="D28" s="79"/>
      <c r="E28" s="79"/>
      <c r="F28" s="79"/>
      <c r="G28" s="79"/>
      <c r="H28" s="79"/>
      <c r="I28" s="79"/>
      <c r="J28" s="46"/>
      <c r="K28" s="46"/>
      <c r="L28" s="46"/>
    </row>
    <row r="29" spans="2:12" s="47" customFormat="1" ht="12.75">
      <c r="B29" s="46"/>
      <c r="C29" s="46"/>
      <c r="D29" s="46"/>
      <c r="E29" s="46"/>
      <c r="F29" s="46"/>
      <c r="G29" s="46"/>
      <c r="H29" s="46"/>
      <c r="I29" s="46"/>
      <c r="J29" s="46"/>
      <c r="K29" s="46"/>
      <c r="L29" s="46"/>
    </row>
    <row r="30" spans="2:12" s="47" customFormat="1" ht="12.75">
      <c r="B30" s="46" t="s">
        <v>103</v>
      </c>
      <c r="C30" s="46"/>
      <c r="D30" s="46"/>
      <c r="E30" s="46"/>
      <c r="F30" s="46"/>
      <c r="G30" s="46"/>
      <c r="H30" s="46"/>
      <c r="I30" s="46"/>
      <c r="J30" s="46"/>
      <c r="K30" s="46"/>
      <c r="L30" s="46"/>
    </row>
    <row r="31" spans="2:12" s="47" customFormat="1" ht="12.75"/>
    <row r="32" spans="2:12" s="47" customFormat="1" ht="12.75"/>
    <row r="33" spans="2:4" s="47" customFormat="1" ht="12.75">
      <c r="B33" s="140"/>
      <c r="C33" s="140"/>
      <c r="D33" s="141"/>
    </row>
    <row r="34" spans="2:4" s="47" customFormat="1" ht="12.75">
      <c r="B34" s="140"/>
      <c r="C34" s="140"/>
      <c r="D34" s="141"/>
    </row>
    <row r="35" spans="2:4" s="47" customFormat="1" ht="12.75"/>
    <row r="36" spans="2:4" s="47" customFormat="1" ht="12.75"/>
    <row r="37" spans="2:4" s="47" customFormat="1" ht="12.75"/>
    <row r="38" spans="2:4" s="47" customFormat="1" ht="12.75"/>
    <row r="39" spans="2:4" s="47" customFormat="1" ht="12.75"/>
    <row r="40" spans="2:4" s="47" customFormat="1" ht="12.75"/>
    <row r="41" spans="2:4" s="47" customFormat="1" ht="12.75"/>
    <row r="42" spans="2:4" s="47" customFormat="1" ht="12.75"/>
    <row r="43" spans="2:4" s="47" customFormat="1" ht="12.75"/>
    <row r="44" spans="2:4" s="47" customFormat="1" ht="12.75"/>
    <row r="45" spans="2:4" s="47" customFormat="1" ht="12.75"/>
    <row r="46" spans="2:4" s="47" customFormat="1" ht="12.75"/>
    <row r="47" spans="2:4" s="47" customFormat="1" ht="12.75"/>
    <row r="48" spans="2:4" s="47" customFormat="1" ht="12.75"/>
    <row r="49" s="47" customFormat="1" ht="12.75"/>
    <row r="50" s="47" customFormat="1" ht="12.75"/>
    <row r="51" s="47" customFormat="1" ht="12.75"/>
    <row r="52" s="47" customFormat="1" ht="12.75"/>
    <row r="53" s="47" customFormat="1" ht="12.75"/>
    <row r="54" s="47" customFormat="1" ht="12.75"/>
    <row r="55" s="47" customFormat="1" ht="12.75"/>
    <row r="56" s="47" customFormat="1" ht="12.75"/>
    <row r="57" s="47" customFormat="1" ht="12.75"/>
    <row r="58" s="47" customFormat="1" ht="12.75"/>
    <row r="59" s="47" customFormat="1" ht="12.75"/>
    <row r="60" s="47" customFormat="1" ht="12.75"/>
    <row r="61" s="47" customFormat="1" ht="12.75"/>
    <row r="62" s="47" customFormat="1" ht="12.75"/>
    <row r="63" s="47" customFormat="1" ht="12.75"/>
    <row r="64" s="47" customFormat="1" ht="12.75"/>
    <row r="65" s="47" customFormat="1" ht="12.75"/>
    <row r="66" s="47" customFormat="1" ht="12.75"/>
    <row r="67" s="47" customFormat="1" ht="12.75"/>
    <row r="68" s="47" customFormat="1" ht="12.75"/>
    <row r="69" s="47" customFormat="1" ht="12.75"/>
    <row r="70" s="47" customFormat="1" ht="12.75"/>
    <row r="71" s="47" customFormat="1" ht="12.75"/>
    <row r="72" s="47" customFormat="1" ht="12.75"/>
    <row r="73" s="47" customFormat="1" ht="12.75"/>
    <row r="74" s="47" customFormat="1" ht="12.75"/>
    <row r="75" s="47" customFormat="1" ht="12.75"/>
    <row r="76" s="47" customFormat="1" ht="12.75"/>
    <row r="77" s="47" customFormat="1" ht="12.75"/>
    <row r="78" s="47" customFormat="1" ht="12.75"/>
    <row r="79" s="47" customFormat="1" ht="12.75"/>
    <row r="80" s="47" customFormat="1" ht="12.75"/>
    <row r="81" s="47" customFormat="1" ht="12.75"/>
    <row r="82" s="47" customFormat="1" ht="12.75"/>
    <row r="83" s="47" customFormat="1" ht="12.75"/>
    <row r="84" s="47" customFormat="1" ht="12.75"/>
    <row r="85" s="47" customFormat="1" ht="12.75"/>
    <row r="86" s="47" customFormat="1" ht="12.75"/>
    <row r="87" s="47" customFormat="1" ht="12.75"/>
    <row r="88" s="47" customFormat="1" ht="12.75"/>
    <row r="89" s="47" customFormat="1" ht="12.75"/>
    <row r="90" s="47" customFormat="1" ht="12.75"/>
    <row r="91" s="47" customFormat="1" ht="12.75"/>
    <row r="92" s="47" customFormat="1" ht="12.75"/>
    <row r="93" s="47" customFormat="1" ht="12.75"/>
    <row r="94" s="47" customFormat="1" ht="12.75"/>
    <row r="95" s="47" customFormat="1" ht="12.75"/>
    <row r="96" s="47" customFormat="1" ht="12.75"/>
    <row r="97" spans="2:6" s="47" customFormat="1" ht="12.75"/>
    <row r="98" spans="2:6" s="47" customFormat="1" ht="12.75"/>
    <row r="99" spans="2:6" s="47" customFormat="1" ht="12.75"/>
    <row r="100" spans="2:6" s="47" customFormat="1" ht="12.75"/>
    <row r="101" spans="2:6" s="47" customFormat="1" ht="12.75"/>
    <row r="102" spans="2:6" s="47" customFormat="1" ht="12.75"/>
    <row r="103" spans="2:6" s="47" customFormat="1" ht="12.75"/>
    <row r="104" spans="2:6" s="47" customFormat="1" ht="12.75"/>
    <row r="105" spans="2:6" s="47" customFormat="1" ht="12.75"/>
    <row r="106" spans="2:6" s="47" customFormat="1" ht="12.75"/>
    <row r="107" spans="2:6" s="47" customFormat="1" ht="12.75"/>
    <row r="108" spans="2:6" s="47" customFormat="1" ht="12.75"/>
    <row r="109" spans="2:6" s="47" customFormat="1" ht="12.75"/>
    <row r="110" spans="2:6">
      <c r="B110" s="47"/>
      <c r="C110" s="47"/>
      <c r="D110" s="47"/>
      <c r="E110" s="47"/>
      <c r="F110" s="47"/>
    </row>
    <row r="111" spans="2:6">
      <c r="B111" s="47"/>
      <c r="C111" s="47"/>
      <c r="D111" s="47"/>
      <c r="E111" s="47"/>
      <c r="F111" s="47"/>
    </row>
    <row r="112" spans="2:6">
      <c r="B112" s="47"/>
      <c r="C112" s="47"/>
      <c r="D112" s="47"/>
      <c r="E112" s="47"/>
      <c r="F112" s="47"/>
    </row>
    <row r="113" spans="2:6">
      <c r="B113" s="47"/>
      <c r="C113" s="47"/>
      <c r="D113" s="47"/>
      <c r="E113" s="47"/>
      <c r="F113" s="47"/>
    </row>
    <row r="114" spans="2:6">
      <c r="B114" s="47"/>
      <c r="C114" s="47"/>
      <c r="D114" s="47"/>
      <c r="E114" s="47"/>
      <c r="F114" s="47"/>
    </row>
    <row r="115" spans="2:6">
      <c r="B115" s="47"/>
      <c r="C115" s="47"/>
      <c r="D115" s="47"/>
      <c r="E115" s="47"/>
      <c r="F115" s="47"/>
    </row>
    <row r="116" spans="2:6">
      <c r="B116" s="47"/>
      <c r="C116" s="47"/>
      <c r="D116" s="47"/>
      <c r="E116" s="47"/>
      <c r="F116" s="47"/>
    </row>
    <row r="117" spans="2:6">
      <c r="B117" s="47"/>
      <c r="C117" s="47"/>
      <c r="D117" s="47"/>
      <c r="E117" s="47"/>
      <c r="F117" s="47"/>
    </row>
    <row r="118" spans="2:6">
      <c r="B118" s="47"/>
      <c r="C118" s="47"/>
      <c r="D118" s="47"/>
      <c r="E118" s="47"/>
      <c r="F118" s="47"/>
    </row>
    <row r="119" spans="2:6">
      <c r="B119" s="47"/>
      <c r="C119" s="47"/>
      <c r="D119" s="47"/>
      <c r="E119" s="47"/>
      <c r="F119" s="47"/>
    </row>
    <row r="120" spans="2:6">
      <c r="B120" s="47"/>
      <c r="C120" s="47"/>
      <c r="D120" s="47"/>
      <c r="E120" s="47"/>
      <c r="F120" s="47"/>
    </row>
    <row r="121" spans="2:6">
      <c r="B121" s="47"/>
      <c r="C121" s="47"/>
      <c r="D121" s="47"/>
      <c r="E121" s="47"/>
      <c r="F121" s="47"/>
    </row>
    <row r="122" spans="2:6">
      <c r="B122" s="47"/>
      <c r="C122" s="47"/>
      <c r="D122" s="47"/>
      <c r="E122" s="47"/>
      <c r="F122" s="47"/>
    </row>
    <row r="123" spans="2:6">
      <c r="B123" s="47"/>
      <c r="C123" s="47"/>
      <c r="D123" s="47"/>
      <c r="E123" s="47"/>
      <c r="F123" s="47"/>
    </row>
    <row r="124" spans="2:6">
      <c r="B124" s="47"/>
      <c r="C124" s="47"/>
      <c r="D124" s="47"/>
      <c r="E124" s="47"/>
      <c r="F124" s="47"/>
    </row>
    <row r="125" spans="2:6">
      <c r="B125" s="47"/>
      <c r="C125" s="47"/>
      <c r="D125" s="47"/>
      <c r="E125" s="47"/>
      <c r="F125" s="47"/>
    </row>
    <row r="126" spans="2:6">
      <c r="B126" s="47"/>
      <c r="C126" s="47"/>
      <c r="D126" s="47"/>
      <c r="E126" s="47"/>
      <c r="F126" s="47"/>
    </row>
    <row r="127" spans="2:6">
      <c r="B127" s="47"/>
      <c r="C127" s="47"/>
      <c r="D127" s="47"/>
      <c r="E127" s="47"/>
      <c r="F127" s="47"/>
    </row>
    <row r="128" spans="2:6">
      <c r="B128" s="47"/>
      <c r="C128" s="47"/>
      <c r="D128" s="47"/>
      <c r="E128" s="47"/>
      <c r="F128" s="47"/>
    </row>
    <row r="129" spans="2:6">
      <c r="B129" s="47"/>
      <c r="C129" s="47"/>
      <c r="D129" s="47"/>
      <c r="E129" s="47"/>
      <c r="F129" s="47"/>
    </row>
    <row r="130" spans="2:6">
      <c r="B130" s="47"/>
      <c r="C130" s="47"/>
      <c r="D130" s="47"/>
      <c r="E130" s="47"/>
      <c r="F130" s="47"/>
    </row>
    <row r="131" spans="2:6">
      <c r="B131" s="47"/>
      <c r="C131" s="47"/>
      <c r="D131" s="47"/>
      <c r="E131" s="47"/>
      <c r="F131" s="47"/>
    </row>
    <row r="132" spans="2:6">
      <c r="B132" s="47"/>
      <c r="C132" s="47"/>
      <c r="D132" s="47"/>
      <c r="E132" s="47"/>
      <c r="F132" s="47"/>
    </row>
    <row r="133" spans="2:6">
      <c r="B133" s="47"/>
      <c r="C133" s="47"/>
      <c r="D133" s="47"/>
      <c r="E133" s="47"/>
      <c r="F133" s="47"/>
    </row>
    <row r="134" spans="2:6">
      <c r="B134" s="47"/>
      <c r="C134" s="47"/>
      <c r="D134" s="47"/>
      <c r="E134" s="47"/>
      <c r="F134" s="47"/>
    </row>
    <row r="135" spans="2:6">
      <c r="B135" s="47"/>
      <c r="C135" s="47"/>
      <c r="D135" s="47"/>
      <c r="E135" s="47"/>
      <c r="F135" s="47"/>
    </row>
    <row r="136" spans="2:6">
      <c r="B136" s="47"/>
      <c r="C136" s="47"/>
      <c r="D136" s="47"/>
      <c r="E136" s="47"/>
      <c r="F136" s="47"/>
    </row>
    <row r="137" spans="2:6">
      <c r="B137" s="47"/>
      <c r="C137" s="47"/>
      <c r="D137" s="47"/>
      <c r="E137" s="47"/>
      <c r="F137" s="47"/>
    </row>
    <row r="138" spans="2:6">
      <c r="B138" s="47"/>
      <c r="C138" s="47"/>
      <c r="D138" s="47"/>
      <c r="E138" s="47"/>
      <c r="F138" s="47"/>
    </row>
    <row r="139" spans="2:6">
      <c r="B139" s="47"/>
      <c r="C139" s="47"/>
      <c r="D139" s="47"/>
      <c r="E139" s="47"/>
      <c r="F139" s="47"/>
    </row>
    <row r="140" spans="2:6">
      <c r="B140" s="47"/>
      <c r="C140" s="47"/>
      <c r="D140" s="47"/>
      <c r="E140" s="47"/>
      <c r="F140" s="47"/>
    </row>
  </sheetData>
  <mergeCells count="5">
    <mergeCell ref="B5:F5"/>
    <mergeCell ref="B7:C7"/>
    <mergeCell ref="B26:K26"/>
    <mergeCell ref="B27:I27"/>
    <mergeCell ref="B33:C34"/>
  </mergeCells>
  <pageMargins left="0.70866141732283472" right="0.70866141732283472" top="0.78740157480314965" bottom="0.78740157480314965"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55</vt:i4>
      </vt:variant>
      <vt:variant>
        <vt:lpstr>Benannte Bereiche</vt:lpstr>
      </vt:variant>
      <vt:variant>
        <vt:i4>43</vt:i4>
      </vt:variant>
    </vt:vector>
  </HeadingPairs>
  <TitlesOfParts>
    <vt:vector size="98" baseType="lpstr">
      <vt:lpstr> Schaubild I.1.1</vt:lpstr>
      <vt:lpstr>G01s</vt:lpstr>
      <vt:lpstr>G01i</vt:lpstr>
      <vt:lpstr>G02s</vt:lpstr>
      <vt:lpstr>G02e</vt:lpstr>
      <vt:lpstr>G03</vt:lpstr>
      <vt:lpstr>G04</vt:lpstr>
      <vt:lpstr>G05T1</vt:lpstr>
      <vt:lpstr>G05T2</vt:lpstr>
      <vt:lpstr>G06</vt:lpstr>
      <vt:lpstr>G07</vt:lpstr>
      <vt:lpstr>G08</vt:lpstr>
      <vt:lpstr>G09T1</vt:lpstr>
      <vt:lpstr>G09T2</vt:lpstr>
      <vt:lpstr>G10</vt:lpstr>
      <vt:lpstr>G11</vt:lpstr>
      <vt:lpstr>G12</vt:lpstr>
      <vt:lpstr>G13T1</vt:lpstr>
      <vt:lpstr>G13T2</vt:lpstr>
      <vt:lpstr>G14</vt:lpstr>
      <vt:lpstr>G15</vt:lpstr>
      <vt:lpstr>G16</vt:lpstr>
      <vt:lpstr>G17T1</vt:lpstr>
      <vt:lpstr>G17T2</vt:lpstr>
      <vt:lpstr>G18</vt:lpstr>
      <vt:lpstr>G19</vt:lpstr>
      <vt:lpstr>G20</vt:lpstr>
      <vt:lpstr>A01i</vt:lpstr>
      <vt:lpstr>A01m</vt:lpstr>
      <vt:lpstr>A01s</vt:lpstr>
      <vt:lpstr>A02iT1</vt:lpstr>
      <vt:lpstr>A02iT2</vt:lpstr>
      <vt:lpstr>A02sT1</vt:lpstr>
      <vt:lpstr>A02sT2</vt:lpstr>
      <vt:lpstr>A03i</vt:lpstr>
      <vt:lpstr>A03s</vt:lpstr>
      <vt:lpstr>A04</vt:lpstr>
      <vt:lpstr>A05</vt:lpstr>
      <vt:lpstr>A06</vt:lpstr>
      <vt:lpstr>A07</vt:lpstr>
      <vt:lpstr>A08</vt:lpstr>
      <vt:lpstr>A09</vt:lpstr>
      <vt:lpstr>A10</vt:lpstr>
      <vt:lpstr>A11</vt:lpstr>
      <vt:lpstr>R01iT1</vt:lpstr>
      <vt:lpstr>R01iT2</vt:lpstr>
      <vt:lpstr>R01mT1</vt:lpstr>
      <vt:lpstr>R01sT1</vt:lpstr>
      <vt:lpstr>R01sT2</vt:lpstr>
      <vt:lpstr>R02</vt:lpstr>
      <vt:lpstr>R03</vt:lpstr>
      <vt:lpstr>R04</vt:lpstr>
      <vt:lpstr>R05</vt:lpstr>
      <vt:lpstr>R06</vt:lpstr>
      <vt:lpstr>R07</vt:lpstr>
      <vt:lpstr>A01i!Print_Area</vt:lpstr>
      <vt:lpstr>A01m!Print_Area</vt:lpstr>
      <vt:lpstr>A01s!Print_Area</vt:lpstr>
      <vt:lpstr>A02sT1!Print_Area</vt:lpstr>
      <vt:lpstr>A02sT2!Print_Area</vt:lpstr>
      <vt:lpstr>A03i!Print_Area</vt:lpstr>
      <vt:lpstr>A03s!Print_Area</vt:lpstr>
      <vt:lpstr>'A04'!Print_Area</vt:lpstr>
      <vt:lpstr>'A05'!Print_Area</vt:lpstr>
      <vt:lpstr>'A06'!Print_Area</vt:lpstr>
      <vt:lpstr>'A07'!Print_Area</vt:lpstr>
      <vt:lpstr>'A08'!Print_Area</vt:lpstr>
      <vt:lpstr>'A09'!Print_Area</vt:lpstr>
      <vt:lpstr>'A10'!Print_Area</vt:lpstr>
      <vt:lpstr>'A11'!Print_Area</vt:lpstr>
      <vt:lpstr>G01i!Print_Area</vt:lpstr>
      <vt:lpstr>G01s!Print_Area</vt:lpstr>
      <vt:lpstr>G02e!Print_Area</vt:lpstr>
      <vt:lpstr>G02s!Print_Area</vt:lpstr>
      <vt:lpstr>'G04'!Print_Area</vt:lpstr>
      <vt:lpstr>G05T1!Print_Area</vt:lpstr>
      <vt:lpstr>G05T2!Print_Area</vt:lpstr>
      <vt:lpstr>'G06'!Print_Area</vt:lpstr>
      <vt:lpstr>G09T1!Print_Area</vt:lpstr>
      <vt:lpstr>G09T2!Print_Area</vt:lpstr>
      <vt:lpstr>'G10'!Print_Area</vt:lpstr>
      <vt:lpstr>'G11'!Print_Area</vt:lpstr>
      <vt:lpstr>'G15'!Print_Area</vt:lpstr>
      <vt:lpstr>'G16'!Print_Area</vt:lpstr>
      <vt:lpstr>'G18'!Print_Area</vt:lpstr>
      <vt:lpstr>'G19'!Print_Area</vt:lpstr>
      <vt:lpstr>'G20'!Print_Area</vt:lpstr>
      <vt:lpstr>'R01iT1'!Print_Area</vt:lpstr>
      <vt:lpstr>'R01iT2'!Print_Area</vt:lpstr>
      <vt:lpstr>'R01mT1'!Print_Area</vt:lpstr>
      <vt:lpstr>'R01sT1'!Print_Area</vt:lpstr>
      <vt:lpstr>'R01sT2'!Print_Area</vt:lpstr>
      <vt:lpstr>'R02'!Print_Area</vt:lpstr>
      <vt:lpstr>'R03'!Print_Area</vt:lpstr>
      <vt:lpstr>'R04'!Print_Area</vt:lpstr>
      <vt:lpstr>'R05'!Print_Area</vt:lpstr>
      <vt:lpstr>'R06'!Print_Area</vt:lpstr>
      <vt:lpstr>'R07'!Print_Area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Tanja Hennighausen Dr.</cp:lastModifiedBy>
  <dcterms:created xsi:type="dcterms:W3CDTF">2021-05-05T10:21:36Z</dcterms:created>
  <dcterms:modified xsi:type="dcterms:W3CDTF">2021-05-05T10:21:46Z</dcterms:modified>
</cp:coreProperties>
</file>